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tabRatio="601" activeTab="0"/>
  </bookViews>
  <sheets>
    <sheet name="форма 1" sheetId="1" r:id="rId1"/>
    <sheet name="Форма 2" sheetId="2" r:id="rId2"/>
  </sheets>
  <definedNames>
    <definedName name="_xlnm.Print_Area" localSheetId="0">'форма 1'!$A$1:$Q$116</definedName>
  </definedNames>
  <calcPr fullCalcOnLoad="1"/>
</workbook>
</file>

<file path=xl/sharedStrings.xml><?xml version="1.0" encoding="utf-8"?>
<sst xmlns="http://schemas.openxmlformats.org/spreadsheetml/2006/main" count="240" uniqueCount="180">
  <si>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</si>
  <si>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</si>
  <si>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</si>
  <si>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</si>
  <si>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</si>
  <si>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</si>
  <si>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</si>
  <si>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</si>
  <si>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</si>
  <si>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</si>
  <si>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</si>
  <si>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</si>
  <si>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</si>
  <si>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</si>
  <si>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</si>
  <si>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</si>
  <si>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</si>
  <si>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</si>
  <si>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</si>
  <si>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</si>
  <si>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</si>
  <si>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</si>
  <si>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</si>
  <si>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</si>
  <si>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</si>
  <si>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</si>
  <si>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</si>
  <si>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</si>
  <si>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</si>
  <si>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</si>
  <si>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</si>
  <si>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</si>
  <si>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</si>
  <si>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</si>
  <si>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</si>
  <si>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</si>
  <si>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</si>
  <si>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</si>
  <si>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</si>
  <si>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</si>
  <si>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</si>
  <si>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</si>
  <si>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</si>
  <si>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</si>
  <si>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</si>
  <si>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</si>
  <si>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</si>
  <si>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</si>
  <si>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</si>
  <si>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</si>
  <si>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</si>
  <si>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</si>
  <si>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</si>
  <si>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</si>
  <si>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</si>
  <si>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</si>
  <si>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</si>
  <si>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</si>
  <si>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</si>
  <si>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</si>
  <si>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</si>
  <si>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</si>
  <si>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</si>
  <si>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</si>
  <si>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</si>
  <si>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</si>
  <si>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</si>
  <si>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</si>
  <si>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</si>
  <si>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</si>
  <si>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</si>
  <si>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</si>
  <si>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</si>
  <si>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</si>
  <si>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</si>
  <si>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</si>
  <si>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</si>
  <si>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</si>
  <si>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</si>
  <si>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</si>
  <si>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</si>
  <si>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</si>
  <si>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</si>
  <si>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</si>
  <si>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</si>
  <si>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</si>
  <si>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</si>
  <si>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</si>
  <si>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</si>
  <si>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</si>
  <si>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</si>
  <si>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</si>
  <si>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</si>
  <si>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</si>
  <si>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</si>
  <si>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</si>
  <si>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</si>
  <si>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</si>
  <si>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</si>
  <si>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</si>
  <si>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Територія </t>
  </si>
  <si>
    <t>Організаційно-правова форма господарювання </t>
  </si>
  <si>
    <t>Вид економічної діяльності </t>
  </si>
  <si>
    <t>V</t>
  </si>
  <si>
    <r>
      <t xml:space="preserve">Підприємство                                </t>
    </r>
    <r>
      <rPr>
        <b/>
        <i/>
        <sz val="14"/>
        <rFont val="Times New Roman"/>
        <family val="1"/>
      </rPr>
      <t>КП"Кіровгеологія"</t>
    </r>
  </si>
  <si>
    <r>
      <t xml:space="preserve">Адреса, телефон                          </t>
    </r>
    <r>
      <rPr>
        <b/>
        <i/>
        <sz val="10"/>
        <rFont val="Times New Roman"/>
        <family val="1"/>
      </rPr>
      <t>м.Київ, вул.Кіквідзе, 8/9, 0442845746</t>
    </r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</si>
  <si>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</si>
  <si>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</si>
  <si>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</si>
  <si>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</si>
  <si>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</si>
  <si>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</si>
  <si>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</si>
  <si>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</si>
  <si>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</si>
  <si>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</si>
  <si>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</si>
  <si>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</si>
  <si>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</si>
  <si>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</si>
  <si>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</si>
  <si>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</si>
  <si>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</si>
  <si>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    за одержаними авансами</t>
  </si>
  <si>
    <t xml:space="preserve">    із внутрішніх розрахунків</t>
  </si>
  <si>
    <t>Списано ГРР</t>
  </si>
  <si>
    <t xml:space="preserve">    резерв сумнівних боргів</t>
  </si>
  <si>
    <t xml:space="preserve">    первинна вартість</t>
  </si>
  <si>
    <t>Головний бухгалтер</t>
  </si>
  <si>
    <t>Панкратова О.І</t>
  </si>
  <si>
    <t>  </t>
  </si>
  <si>
    <r>
      <t xml:space="preserve">Підприємство                          </t>
    </r>
    <r>
      <rPr>
        <b/>
        <i/>
        <sz val="14"/>
        <rFont val="Times New Roman"/>
        <family val="1"/>
      </rPr>
      <t>КП "Кіровгеологія"</t>
    </r>
  </si>
  <si>
    <t xml:space="preserve">                      Звіт про фінансові результати (Звіт про сукупний дохід)</t>
  </si>
  <si>
    <t>Форма № 2</t>
  </si>
  <si>
    <t>ндс</t>
  </si>
  <si>
    <t>Стаття </t>
  </si>
  <si>
    <t>За звітний</t>
  </si>
  <si>
    <t>За аналогічний</t>
  </si>
  <si>
    <t>період </t>
  </si>
  <si>
    <t>період    попереднього року</t>
  </si>
  <si>
    <t>2 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</si>
  <si>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</si>
  <si>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</si>
  <si>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</si>
  <si>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t>     прибуток </t>
  </si>
  <si>
    <t>     збиток </t>
  </si>
  <si>
    <t>Інші операційні доходи </t>
  </si>
  <si>
    <t>Адміністративні витрати </t>
  </si>
  <si>
    <t>Інші операційні витрати </t>
  </si>
  <si>
    <t>     збиток  </t>
  </si>
  <si>
    <t>Дохід від участі в капіталі </t>
  </si>
  <si>
    <t>Інші фінансові доходи </t>
  </si>
  <si>
    <t>Фінансові витрати </t>
  </si>
  <si>
    <t>Втрати від участі в капіталі </t>
  </si>
  <si>
    <t>Інші витрати </t>
  </si>
  <si>
    <t xml:space="preserve">прибуток </t>
  </si>
  <si>
    <t xml:space="preserve">збиток </t>
  </si>
  <si>
    <t xml:space="preserve">Прибуток (збиток) від  припиненої діяльності після оподаткування </t>
  </si>
  <si>
    <t>дивіденди</t>
  </si>
  <si>
    <t>Податок на прибуток, пов’язаний з іншим сукупним доходом</t>
  </si>
  <si>
    <t>Назва статті </t>
  </si>
  <si>
    <t>в т.ч підрядні (без пдв)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</si>
  <si>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</si>
  <si>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</si>
  <si>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</si>
  <si>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</si>
  <si>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</si>
  <si>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</si>
  <si>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</si>
  <si>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</si>
  <si>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</si>
  <si>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r>
      <t xml:space="preserve">II. </t>
    </r>
    <r>
      <rPr>
        <b/>
        <sz val="10"/>
        <rFont val="Times New Roman"/>
        <family val="1"/>
      </rPr>
      <t>СУКУПНИЙ ДОХІД</t>
    </r>
  </si>
  <si>
    <t xml:space="preserve">Довгострокові забезпечення витрат персоналу </t>
  </si>
  <si>
    <t>Сидоренко В.П.</t>
  </si>
  <si>
    <t>71.12</t>
  </si>
  <si>
    <t>на  30.06. 2018 р.</t>
  </si>
  <si>
    <t>В.о.генерального директора</t>
  </si>
  <si>
    <t xml:space="preserve">        за 1 півріччя    2018 р.</t>
  </si>
  <si>
    <t>виручка</t>
  </si>
  <si>
    <t>В.о.генеральний директор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</si>
</sst>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#,##0\ &quot;₽&quot;;\-#,##0\ &quot;₽&quot;"/>
    <numFmt numFmtId="188" formatCode="#,##0\ &quot;₽&quot;;[Red]\-#,##0\ &quot;₽&quot;"/>
    <numFmt numFmtId="189" formatCode="#,##0.00\ &quot;₽&quot;;\-#,##0.00\ &quot;₽&quot;"/>
    <numFmt numFmtId="190" formatCode="#,##0.00\ &quot;₽&quot;;[Red]\-#,##0.00\ &quot;₽&quot;"/>
    <numFmt numFmtId="191" formatCode="_-* #,##0\ &quot;₽&quot;_-;\-* #,##0\ &quot;₽&quot;_-;_-* &quot;-&quot;\ &quot;₽&quot;_-;_-@_-"/>
    <numFmt numFmtId="192" formatCode="_-* #,##0\ _₽_-;\-* #,##0\ _₽_-;_-* &quot;-&quot;\ _₽_-;_-@_-"/>
    <numFmt numFmtId="193" formatCode="_-* #,##0.00\ &quot;₽&quot;_-;\-* #,##0.00\ &quot;₽&quot;_-;_-* &quot;-&quot;??\ &quot;₽&quot;_-;_-@_-"/>
    <numFmt numFmtId="194" formatCode="_-* #,##0.00\ _₽_-;\-* #,##0.00\ _₽_-;_-* &quot;-&quot;??\ _₽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.00_);\(#,##0.00\);\(\)"/>
    <numFmt numFmtId="204" formatCode="[Red]#,###;\(#,##0.00\);\(0.00\);\(\)"/>
    <numFmt numFmtId="205" formatCode="[Red]#,###;#,##0.00;0.00;[Red]\Н\е\в\е\р\н\о\е\ \З\н\а\ч\е\н\и\е"/>
    <numFmt numFmtId="206" formatCode="[Red]####;###0.00;0.00;[Red]\Н\е\в\е\р\н\о\е\ \З\н\а\ч\е\н\и\е"/>
    <numFmt numFmtId="207" formatCode="####;###0.00;0.00;[Red]\Н\е\в\е\р\н\о\е\ \З\н\а\ч\е\н\и\е"/>
    <numFmt numFmtId="208" formatCode="####0.0;###0.0;0.0;[Red]\Н\е\в\е\р\н\о\е\ \З\н\а\ч\е\н\и\е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22]d\ mmmm\ yyyy&quot; р.&quot;"/>
  </numFmts>
  <fonts count="5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6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6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name val="Arial Cyr"/>
      <family val="0"/>
    </font>
    <font>
      <b/>
      <i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21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 inden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wrapText="1" indent="1"/>
    </xf>
    <xf numFmtId="0" fontId="23" fillId="0" borderId="0" xfId="0" applyFont="1" applyAlignment="1">
      <alignment horizontal="justify"/>
    </xf>
    <xf numFmtId="0" fontId="23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3" fillId="24" borderId="12" xfId="0" applyFont="1" applyFill="1" applyBorder="1" applyAlignment="1">
      <alignment wrapText="1"/>
    </xf>
    <xf numFmtId="0" fontId="23" fillId="24" borderId="16" xfId="0" applyFont="1" applyFill="1" applyBorder="1" applyAlignment="1">
      <alignment wrapText="1"/>
    </xf>
    <xf numFmtId="0" fontId="23" fillId="24" borderId="13" xfId="0" applyFont="1" applyFill="1" applyBorder="1" applyAlignment="1">
      <alignment wrapText="1"/>
    </xf>
    <xf numFmtId="0" fontId="23" fillId="24" borderId="14" xfId="0" applyFont="1" applyFill="1" applyBorder="1" applyAlignment="1">
      <alignment wrapText="1"/>
    </xf>
    <xf numFmtId="0" fontId="26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23" fillId="0" borderId="25" xfId="0" applyFont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3" fillId="0" borderId="18" xfId="0" applyFont="1" applyBorder="1" applyAlignment="1">
      <alignment wrapText="1"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24" borderId="17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4" fillId="24" borderId="12" xfId="0" applyFont="1" applyFill="1" applyBorder="1" applyAlignment="1">
      <alignment wrapText="1"/>
    </xf>
    <xf numFmtId="0" fontId="24" fillId="24" borderId="13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5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5" fillId="0" borderId="27" xfId="0" applyFont="1" applyBorder="1" applyAlignment="1">
      <alignment horizontal="right" vertical="top" wrapText="1"/>
    </xf>
    <xf numFmtId="0" fontId="15" fillId="0" borderId="28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5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4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23" fillId="8" borderId="13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" vertical="top" wrapText="1"/>
    </xf>
    <xf numFmtId="0" fontId="53" fillId="0" borderId="0" xfId="0" applyFont="1" applyAlignment="1">
      <alignment horizontal="right" vertical="top" wrapText="1"/>
    </xf>
    <xf numFmtId="0" fontId="15" fillId="0" borderId="12" xfId="0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15" fillId="0" borderId="12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15" xfId="0" applyFont="1" applyBorder="1" applyAlignment="1">
      <alignment horizontal="left" wrapText="1"/>
    </xf>
    <xf numFmtId="0" fontId="24" fillId="0" borderId="22" xfId="0" applyFont="1" applyBorder="1" applyAlignment="1">
      <alignment wrapText="1"/>
    </xf>
    <xf numFmtId="0" fontId="23" fillId="0" borderId="22" xfId="0" applyFont="1" applyBorder="1" applyAlignment="1">
      <alignment horizontal="left" wrapText="1" indent="1"/>
    </xf>
    <xf numFmtId="0" fontId="23" fillId="0" borderId="13" xfId="0" applyFont="1" applyBorder="1" applyAlignment="1">
      <alignment horizontal="justify" wrapText="1"/>
    </xf>
    <xf numFmtId="0" fontId="54" fillId="0" borderId="22" xfId="0" applyFont="1" applyFill="1" applyBorder="1" applyAlignment="1">
      <alignment wrapText="1"/>
    </xf>
    <xf numFmtId="0" fontId="26" fillId="0" borderId="34" xfId="0" applyFont="1" applyBorder="1" applyAlignment="1">
      <alignment horizontal="center" wrapText="1"/>
    </xf>
    <xf numFmtId="0" fontId="26" fillId="0" borderId="35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3" xfId="0" applyFont="1" applyBorder="1" applyAlignment="1">
      <alignment horizontal="center" wrapText="1"/>
    </xf>
    <xf numFmtId="0" fontId="15" fillId="24" borderId="13" xfId="0" applyFont="1" applyFill="1" applyBorder="1" applyAlignment="1">
      <alignment horizontal="center" wrapText="1"/>
    </xf>
    <xf numFmtId="0" fontId="23" fillId="0" borderId="34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28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0" fontId="29" fillId="24" borderId="14" xfId="0" applyFont="1" applyFill="1" applyBorder="1" applyAlignment="1">
      <alignment horizontal="center" wrapText="1"/>
    </xf>
    <xf numFmtId="0" fontId="26" fillId="0" borderId="36" xfId="0" applyFont="1" applyBorder="1" applyAlignment="1">
      <alignment horizontal="center" wrapText="1"/>
    </xf>
    <xf numFmtId="0" fontId="26" fillId="0" borderId="37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3" fillId="24" borderId="27" xfId="0" applyFont="1" applyFill="1" applyBorder="1" applyAlignment="1">
      <alignment wrapText="1"/>
    </xf>
    <xf numFmtId="0" fontId="23" fillId="24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3" fillId="0" borderId="29" xfId="0" applyFont="1" applyBorder="1" applyAlignment="1">
      <alignment horizontal="center" wrapText="1"/>
    </xf>
    <xf numFmtId="0" fontId="23" fillId="0" borderId="12" xfId="0" applyFont="1" applyBorder="1" applyAlignment="1">
      <alignment vertical="top" wrapText="1"/>
    </xf>
    <xf numFmtId="0" fontId="23" fillId="0" borderId="14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55" fillId="0" borderId="13" xfId="0" applyFont="1" applyBorder="1" applyAlignment="1">
      <alignment horizontal="center" wrapText="1"/>
    </xf>
    <xf numFmtId="0" fontId="23" fillId="6" borderId="13" xfId="0" applyFont="1" applyFill="1" applyBorder="1" applyAlignment="1">
      <alignment vertical="top" wrapText="1"/>
    </xf>
    <xf numFmtId="0" fontId="2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28" fillId="0" borderId="41" xfId="0" applyFont="1" applyBorder="1" applyAlignment="1">
      <alignment horizontal="center" wrapText="1"/>
    </xf>
    <xf numFmtId="0" fontId="28" fillId="0" borderId="42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8" fillId="0" borderId="33" xfId="0" applyFont="1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8" fillId="0" borderId="40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28" fillId="0" borderId="17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56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Y126"/>
  <sheetViews>
    <sheetView showGridLines="0" tabSelected="1" zoomScalePageLayoutView="0" workbookViewId="0" topLeftCell="A2">
      <pane xSplit="15705" topLeftCell="N1" activePane="topLeft" state="split"/>
      <selection pane="topLeft" activeCell="B8" sqref="B8"/>
      <selection pane="topRight" activeCell="A1" sqref="A1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9.375" style="0" customWidth="1"/>
    <col min="7" max="7" width="0.12890625" style="0" customWidth="1"/>
    <col min="8" max="8" width="8.125" style="0" customWidth="1"/>
    <col min="9" max="9" width="8.875" style="0" customWidth="1"/>
    <col min="10" max="10" width="7.625" style="0" customWidth="1"/>
    <col min="11" max="11" width="7.375" style="0" customWidth="1"/>
    <col min="12" max="12" width="8.75390625" style="0" customWidth="1"/>
    <col min="13" max="13" width="0.37109375" style="0" hidden="1" customWidth="1"/>
    <col min="14" max="14" width="8.625" style="0" customWidth="1"/>
    <col min="15" max="15" width="7.75390625" style="0" customWidth="1"/>
    <col min="16" max="16" width="8.625" style="0" customWidth="1"/>
    <col min="17" max="17" width="8.75390625" style="0" customWidth="1"/>
  </cols>
  <sheetData>
    <row r="1" spans="1:18" ht="9.75" customHeight="1">
      <c r="A1" s="23"/>
      <c r="B1" s="1"/>
      <c r="C1" s="71" t="s">
        <v>15</v>
      </c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9" customHeight="1">
      <c r="A2" s="24"/>
      <c r="B2" s="25"/>
      <c r="C2" s="71" t="s">
        <v>16</v>
      </c>
      <c r="E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30"/>
      <c r="T2" s="130"/>
      <c r="U2" s="130"/>
      <c r="V2" s="130"/>
      <c r="W2" s="130"/>
      <c r="X2" s="130"/>
      <c r="Y2" s="130"/>
    </row>
    <row r="3" spans="1:25" ht="8.25" customHeight="1">
      <c r="A3" s="1"/>
      <c r="B3" s="1"/>
      <c r="C3" s="71" t="s">
        <v>17</v>
      </c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30"/>
      <c r="T3" s="130"/>
      <c r="U3" s="130"/>
      <c r="V3" s="130"/>
      <c r="W3" s="130"/>
      <c r="X3" s="130"/>
      <c r="Y3" s="130"/>
    </row>
    <row r="4" spans="1:25" ht="2.25" customHeight="1">
      <c r="A4" s="1"/>
      <c r="B4" s="1"/>
      <c r="C4" s="1"/>
      <c r="D4" s="1"/>
      <c r="E4" s="1"/>
      <c r="F4" s="7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30"/>
      <c r="T4" s="130"/>
      <c r="U4" s="130"/>
      <c r="V4" s="130"/>
      <c r="W4" s="130"/>
      <c r="X4" s="130"/>
      <c r="Y4" s="130"/>
    </row>
    <row r="5" spans="1:25" ht="15" customHeight="1" hidden="1" thickBot="1">
      <c r="A5" s="26"/>
      <c r="B5" s="26"/>
      <c r="C5" s="2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30"/>
      <c r="T5" s="130"/>
      <c r="U5" s="130"/>
      <c r="V5" s="130"/>
      <c r="W5" s="130"/>
      <c r="X5" s="130"/>
      <c r="Y5" s="130"/>
    </row>
    <row r="6" spans="1:25" ht="13.5" customHeight="1">
      <c r="A6" s="27"/>
      <c r="B6" s="179"/>
      <c r="C6" s="177"/>
      <c r="D6" s="106" t="s">
        <v>18</v>
      </c>
      <c r="E6" s="107"/>
      <c r="F6" s="7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30"/>
      <c r="T6" s="130"/>
      <c r="U6" s="130"/>
      <c r="V6" s="130"/>
      <c r="W6" s="130"/>
      <c r="X6" s="130"/>
      <c r="Y6" s="130"/>
    </row>
    <row r="7" spans="1:25" ht="12" customHeight="1">
      <c r="A7" s="28"/>
      <c r="B7" s="179" t="s">
        <v>19</v>
      </c>
      <c r="C7" s="177"/>
      <c r="D7" s="110"/>
      <c r="E7" s="111" t="s">
        <v>65</v>
      </c>
      <c r="F7" s="8"/>
      <c r="G7" s="13"/>
      <c r="H7" s="13"/>
      <c r="I7" s="13"/>
      <c r="J7" s="13"/>
      <c r="K7" s="13"/>
      <c r="L7" s="13"/>
      <c r="M7" s="119"/>
      <c r="N7" s="119"/>
      <c r="O7" s="119"/>
      <c r="P7" s="119"/>
      <c r="Q7" s="1"/>
      <c r="R7" s="1"/>
      <c r="S7" s="130"/>
      <c r="T7" s="130"/>
      <c r="U7" s="130"/>
      <c r="V7" s="130"/>
      <c r="W7" s="130"/>
      <c r="X7" s="130"/>
      <c r="Y7" s="130"/>
    </row>
    <row r="8" spans="1:25" ht="17.25" customHeight="1">
      <c r="A8" s="29"/>
      <c r="B8" s="80" t="s">
        <v>104</v>
      </c>
      <c r="C8" s="8" t="s">
        <v>20</v>
      </c>
      <c r="D8" s="2"/>
      <c r="E8" s="113">
        <v>14308279</v>
      </c>
      <c r="F8" s="8"/>
      <c r="G8" s="14"/>
      <c r="H8" s="120"/>
      <c r="I8" s="14"/>
      <c r="J8" s="14"/>
      <c r="K8" s="14"/>
      <c r="L8" s="14"/>
      <c r="M8" s="1"/>
      <c r="N8" s="1"/>
      <c r="O8" s="1"/>
      <c r="P8" s="1"/>
      <c r="Q8" s="1"/>
      <c r="R8" s="1"/>
      <c r="S8" s="130"/>
      <c r="T8" s="130"/>
      <c r="U8" s="130"/>
      <c r="V8" s="130"/>
      <c r="W8" s="130"/>
      <c r="X8" s="130"/>
      <c r="Y8" s="130"/>
    </row>
    <row r="9" spans="1:25" ht="12.75" customHeight="1">
      <c r="A9" s="30"/>
      <c r="B9" s="88" t="s">
        <v>100</v>
      </c>
      <c r="C9" s="8" t="s">
        <v>21</v>
      </c>
      <c r="D9" s="108"/>
      <c r="E9" s="112">
        <v>8038200000</v>
      </c>
      <c r="F9" s="8"/>
      <c r="G9" s="15"/>
      <c r="H9" s="15"/>
      <c r="I9" s="15"/>
      <c r="J9" s="15"/>
      <c r="K9" s="15"/>
      <c r="L9" s="15"/>
      <c r="M9" s="1"/>
      <c r="N9" s="1"/>
      <c r="O9" s="1"/>
      <c r="P9" s="1"/>
      <c r="Q9" s="1"/>
      <c r="R9" s="1"/>
      <c r="S9" s="130"/>
      <c r="T9" s="130"/>
      <c r="U9" s="130"/>
      <c r="V9" s="130"/>
      <c r="W9" s="130"/>
      <c r="X9" s="130"/>
      <c r="Y9" s="130"/>
    </row>
    <row r="10" spans="1:25" ht="12.75" customHeight="1">
      <c r="A10" s="31"/>
      <c r="B10" s="88" t="s">
        <v>101</v>
      </c>
      <c r="C10" s="8" t="s">
        <v>22</v>
      </c>
      <c r="D10" s="108"/>
      <c r="E10" s="112">
        <v>145</v>
      </c>
      <c r="F10" s="8"/>
      <c r="G10" s="19"/>
      <c r="H10" s="19"/>
      <c r="I10" s="19"/>
      <c r="J10" s="19"/>
      <c r="K10" s="19"/>
      <c r="L10" s="19"/>
      <c r="M10" s="6"/>
      <c r="N10" s="6"/>
      <c r="O10" s="6"/>
      <c r="P10" s="11"/>
      <c r="Q10" s="6"/>
      <c r="R10" s="6"/>
      <c r="S10" s="130"/>
      <c r="T10" s="130"/>
      <c r="U10" s="130"/>
      <c r="V10" s="130"/>
      <c r="W10" s="130"/>
      <c r="X10" s="130"/>
      <c r="Y10" s="130"/>
    </row>
    <row r="11" spans="1:25" ht="12.75" customHeight="1">
      <c r="A11" s="31"/>
      <c r="B11" s="88" t="s">
        <v>102</v>
      </c>
      <c r="C11" s="8" t="s">
        <v>23</v>
      </c>
      <c r="D11" s="108"/>
      <c r="E11" s="109" t="s">
        <v>174</v>
      </c>
      <c r="F11" s="8"/>
      <c r="G11" s="20"/>
      <c r="H11" s="19"/>
      <c r="I11" s="20"/>
      <c r="J11" s="20"/>
      <c r="K11" s="20"/>
      <c r="L11" s="20"/>
      <c r="M11" s="6"/>
      <c r="N11" s="11"/>
      <c r="O11" s="6"/>
      <c r="P11" s="11"/>
      <c r="Q11" s="6"/>
      <c r="R11" s="6"/>
      <c r="S11" s="130"/>
      <c r="T11" s="130"/>
      <c r="U11" s="130"/>
      <c r="V11" s="130"/>
      <c r="W11" s="130"/>
      <c r="X11" s="130"/>
      <c r="Y11" s="130"/>
    </row>
    <row r="12" spans="1:25" ht="14.25" customHeight="1">
      <c r="A12" s="31"/>
      <c r="B12" s="88" t="s">
        <v>96</v>
      </c>
      <c r="C12" s="38"/>
      <c r="D12" s="38"/>
      <c r="E12" s="38"/>
      <c r="F12" s="38"/>
      <c r="G12" s="19"/>
      <c r="H12" s="19"/>
      <c r="I12" s="19"/>
      <c r="J12" s="19"/>
      <c r="K12" s="19"/>
      <c r="L12" s="19"/>
      <c r="M12" s="6"/>
      <c r="N12" s="6"/>
      <c r="O12" s="6"/>
      <c r="P12" s="11"/>
      <c r="Q12" s="6"/>
      <c r="R12" s="6"/>
      <c r="S12" s="130"/>
      <c r="T12" s="130"/>
      <c r="U12" s="130"/>
      <c r="V12" s="130"/>
      <c r="W12" s="130"/>
      <c r="X12" s="130"/>
      <c r="Y12" s="130"/>
    </row>
    <row r="13" spans="1:25" ht="12.75" customHeight="1">
      <c r="A13" s="31"/>
      <c r="B13" s="80" t="s">
        <v>105</v>
      </c>
      <c r="C13" s="8"/>
      <c r="D13" s="8"/>
      <c r="E13" s="8"/>
      <c r="F13" s="8"/>
      <c r="G13" s="19"/>
      <c r="H13" s="19"/>
      <c r="I13" s="19"/>
      <c r="J13" s="19"/>
      <c r="K13" s="19"/>
      <c r="L13" s="19"/>
      <c r="M13" s="6"/>
      <c r="N13" s="6"/>
      <c r="O13" s="6"/>
      <c r="P13" s="11"/>
      <c r="Q13" s="6"/>
      <c r="R13" s="6"/>
      <c r="S13" s="130"/>
      <c r="T13" s="130"/>
      <c r="U13" s="130"/>
      <c r="V13" s="130"/>
      <c r="W13" s="130"/>
      <c r="X13" s="130"/>
      <c r="Y13" s="130"/>
    </row>
    <row r="14" spans="1:25" ht="12.75" customHeight="1">
      <c r="A14" s="31"/>
      <c r="B14" s="88" t="s">
        <v>106</v>
      </c>
      <c r="C14" s="38"/>
      <c r="D14" s="38"/>
      <c r="E14" s="38"/>
      <c r="F14" s="38"/>
      <c r="G14" s="19"/>
      <c r="H14" s="19"/>
      <c r="I14" s="19"/>
      <c r="J14" s="19"/>
      <c r="K14" s="19"/>
      <c r="L14" s="19"/>
      <c r="M14" s="6"/>
      <c r="N14" s="6"/>
      <c r="O14" s="6"/>
      <c r="P14" s="11"/>
      <c r="Q14" s="6"/>
      <c r="R14" s="6"/>
      <c r="S14" s="130"/>
      <c r="T14" s="130"/>
      <c r="U14" s="130"/>
      <c r="V14" s="130"/>
      <c r="W14" s="130"/>
      <c r="X14" s="130"/>
      <c r="Y14" s="130"/>
    </row>
    <row r="15" spans="1:25" ht="12.75" customHeight="1">
      <c r="A15" s="32"/>
      <c r="B15" s="173" t="s">
        <v>24</v>
      </c>
      <c r="C15" s="173"/>
      <c r="D15" s="173"/>
      <c r="E15" s="173"/>
      <c r="F15" s="173"/>
      <c r="G15" s="19"/>
      <c r="H15" s="19"/>
      <c r="I15" s="19"/>
      <c r="J15" s="19"/>
      <c r="K15" s="19"/>
      <c r="L15" s="19"/>
      <c r="M15" s="6"/>
      <c r="N15" s="6"/>
      <c r="O15" s="6"/>
      <c r="P15" s="11"/>
      <c r="Q15" s="121"/>
      <c r="R15" s="6"/>
      <c r="S15" s="130"/>
      <c r="T15" s="130"/>
      <c r="U15" s="130"/>
      <c r="V15" s="130"/>
      <c r="W15" s="130"/>
      <c r="X15" s="130"/>
      <c r="Y15" s="130"/>
    </row>
    <row r="16" spans="1:25" ht="12.75" customHeight="1">
      <c r="A16" s="33"/>
      <c r="B16" s="173" t="s">
        <v>25</v>
      </c>
      <c r="C16" s="174"/>
      <c r="D16" s="114"/>
      <c r="E16" s="115" t="s">
        <v>103</v>
      </c>
      <c r="F16" s="8"/>
      <c r="G16" s="19"/>
      <c r="H16" s="19"/>
      <c r="I16" s="19"/>
      <c r="J16" s="19"/>
      <c r="K16" s="19"/>
      <c r="L16" s="19"/>
      <c r="M16" s="6"/>
      <c r="N16" s="6"/>
      <c r="O16" s="6"/>
      <c r="P16" s="11"/>
      <c r="Q16" s="6"/>
      <c r="R16" s="6"/>
      <c r="S16" s="130"/>
      <c r="T16" s="130"/>
      <c r="U16" s="130"/>
      <c r="V16" s="130"/>
      <c r="W16" s="130"/>
      <c r="X16" s="130"/>
      <c r="Y16" s="130"/>
    </row>
    <row r="17" spans="1:25" ht="12.75" customHeight="1">
      <c r="A17" s="31"/>
      <c r="B17" s="173" t="s">
        <v>26</v>
      </c>
      <c r="C17" s="174"/>
      <c r="D17" s="114"/>
      <c r="E17" s="116"/>
      <c r="F17" s="8"/>
      <c r="G17" s="19"/>
      <c r="H17" s="19"/>
      <c r="I17" s="19"/>
      <c r="J17" s="19"/>
      <c r="K17" s="19"/>
      <c r="L17" s="19"/>
      <c r="M17" s="6"/>
      <c r="N17" s="6"/>
      <c r="O17" s="6"/>
      <c r="P17" s="11"/>
      <c r="Q17" s="6"/>
      <c r="R17" s="6"/>
      <c r="S17" s="130"/>
      <c r="T17" s="130"/>
      <c r="U17" s="130"/>
      <c r="V17" s="130"/>
      <c r="W17" s="130"/>
      <c r="X17" s="130"/>
      <c r="Y17" s="130"/>
    </row>
    <row r="18" spans="1:25" ht="3" customHeight="1">
      <c r="A18" s="34"/>
      <c r="B18" s="29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6"/>
      <c r="N18" s="6"/>
      <c r="O18" s="6"/>
      <c r="P18" s="11"/>
      <c r="Q18" s="121"/>
      <c r="R18" s="6"/>
      <c r="S18" s="130"/>
      <c r="T18" s="130"/>
      <c r="U18" s="130"/>
      <c r="V18" s="130"/>
      <c r="W18" s="130"/>
      <c r="X18" s="130"/>
      <c r="Y18" s="130"/>
    </row>
    <row r="19" spans="1:25" ht="15" customHeight="1" hidden="1">
      <c r="A19" s="34"/>
      <c r="B19" s="29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6"/>
      <c r="N19" s="6"/>
      <c r="O19" s="6"/>
      <c r="P19" s="11"/>
      <c r="Q19" s="6"/>
      <c r="R19" s="6"/>
      <c r="S19" s="130"/>
      <c r="T19" s="130"/>
      <c r="U19" s="130"/>
      <c r="V19" s="130"/>
      <c r="W19" s="130"/>
      <c r="X19" s="130"/>
      <c r="Y19" s="130"/>
    </row>
    <row r="20" spans="1:25" ht="15" customHeight="1">
      <c r="A20" s="31"/>
      <c r="B20" s="87" t="s">
        <v>27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6"/>
      <c r="N20" s="6"/>
      <c r="O20" s="6"/>
      <c r="P20" s="11"/>
      <c r="Q20" s="6"/>
      <c r="R20" s="6"/>
      <c r="S20" s="130"/>
      <c r="T20" s="130"/>
      <c r="U20" s="130"/>
      <c r="V20" s="130"/>
      <c r="W20" s="130"/>
      <c r="X20" s="130"/>
      <c r="Y20" s="130"/>
    </row>
    <row r="21" spans="1:25" ht="13.5" customHeight="1">
      <c r="A21" s="31"/>
      <c r="B21" s="87" t="s">
        <v>175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6"/>
      <c r="N21" s="6"/>
      <c r="O21" s="122"/>
      <c r="P21" s="11"/>
      <c r="Q21" s="6"/>
      <c r="R21" s="6"/>
      <c r="S21" s="130"/>
      <c r="T21" s="130"/>
      <c r="U21" s="130"/>
      <c r="V21" s="130"/>
      <c r="W21" s="130"/>
      <c r="X21" s="130"/>
      <c r="Y21" s="130"/>
    </row>
    <row r="22" spans="1:25" ht="15" customHeight="1" hidden="1" thickBot="1">
      <c r="A22" s="31"/>
      <c r="B22" s="29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6"/>
      <c r="N22" s="6"/>
      <c r="O22" s="6"/>
      <c r="P22" s="11"/>
      <c r="Q22" s="6"/>
      <c r="R22" s="6"/>
      <c r="S22" s="130"/>
      <c r="T22" s="130"/>
      <c r="U22" s="130"/>
      <c r="V22" s="130"/>
      <c r="W22" s="130"/>
      <c r="X22" s="130"/>
      <c r="Y22" s="130"/>
    </row>
    <row r="23" spans="1:25" ht="12.75" customHeight="1">
      <c r="A23" s="31"/>
      <c r="B23" s="86" t="s">
        <v>28</v>
      </c>
      <c r="C23" s="177" t="s">
        <v>29</v>
      </c>
      <c r="D23" s="178"/>
      <c r="E23" s="105">
        <v>1801001</v>
      </c>
      <c r="F23" s="19"/>
      <c r="G23" s="19"/>
      <c r="H23" s="19"/>
      <c r="I23" s="19"/>
      <c r="J23" s="19"/>
      <c r="K23" s="19"/>
      <c r="L23" s="19"/>
      <c r="M23" s="6"/>
      <c r="N23" s="6"/>
      <c r="O23" s="6"/>
      <c r="P23" s="6"/>
      <c r="Q23" s="6"/>
      <c r="R23" s="6"/>
      <c r="S23" s="130"/>
      <c r="T23" s="130"/>
      <c r="U23" s="130"/>
      <c r="V23" s="130"/>
      <c r="W23" s="130"/>
      <c r="X23" s="130"/>
      <c r="Y23" s="130"/>
    </row>
    <row r="24" spans="1:18" ht="2.25" customHeight="1">
      <c r="A24" s="31"/>
      <c r="B24" s="29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6"/>
      <c r="N24" s="6"/>
      <c r="O24" s="6"/>
      <c r="P24" s="6"/>
      <c r="Q24" s="6"/>
      <c r="R24" s="6"/>
    </row>
    <row r="25" spans="1:18" ht="15" customHeight="1" hidden="1">
      <c r="A25" s="34"/>
      <c r="B25" s="29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6"/>
      <c r="N25" s="6"/>
      <c r="O25" s="6"/>
      <c r="P25" s="6"/>
      <c r="Q25" s="121"/>
      <c r="R25" s="6"/>
    </row>
    <row r="26" spans="1:19" ht="25.5" customHeight="1">
      <c r="A26" s="34"/>
      <c r="B26" s="90" t="s">
        <v>0</v>
      </c>
      <c r="C26" s="90" t="s">
        <v>2</v>
      </c>
      <c r="D26" s="190" t="s">
        <v>30</v>
      </c>
      <c r="E26" s="190" t="s">
        <v>14</v>
      </c>
      <c r="F26" s="19"/>
      <c r="G26" s="19"/>
      <c r="H26" s="1"/>
      <c r="I26" s="1"/>
      <c r="J26" s="1"/>
      <c r="K26" s="1"/>
      <c r="L26" s="1"/>
      <c r="M26" s="1"/>
      <c r="N26" s="1"/>
      <c r="O26" s="1"/>
      <c r="P26" s="1"/>
      <c r="Q26" s="6"/>
      <c r="R26" s="6"/>
      <c r="S26" s="1"/>
    </row>
    <row r="27" spans="1:19" ht="9.75" customHeight="1">
      <c r="A27" s="31"/>
      <c r="B27" s="85" t="s">
        <v>31</v>
      </c>
      <c r="C27" s="85">
        <v>2</v>
      </c>
      <c r="D27" s="85" t="s">
        <v>32</v>
      </c>
      <c r="E27" s="101">
        <v>4</v>
      </c>
      <c r="F27" s="19"/>
      <c r="G27" s="19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6"/>
      <c r="S27" s="1"/>
    </row>
    <row r="28" spans="1:19" ht="12.75" customHeight="1">
      <c r="A28" s="31"/>
      <c r="B28" s="64" t="s">
        <v>33</v>
      </c>
      <c r="C28" s="67"/>
      <c r="D28" s="175">
        <f>D30-D31</f>
        <v>8684</v>
      </c>
      <c r="E28" s="175">
        <f>E30-E31</f>
        <v>8661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6"/>
      <c r="S28" s="1"/>
    </row>
    <row r="29" spans="1:19" ht="12" customHeight="1">
      <c r="A29" s="31"/>
      <c r="B29" s="66" t="s">
        <v>34</v>
      </c>
      <c r="C29" s="68">
        <v>1000</v>
      </c>
      <c r="D29" s="176"/>
      <c r="E29" s="176"/>
      <c r="F29" s="19"/>
      <c r="G29" s="19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6"/>
      <c r="S29" s="1"/>
    </row>
    <row r="30" spans="1:19" ht="13.5" customHeight="1">
      <c r="A30" s="31"/>
      <c r="B30" s="60" t="s">
        <v>35</v>
      </c>
      <c r="C30" s="61">
        <v>1001</v>
      </c>
      <c r="D30" s="17">
        <v>8894</v>
      </c>
      <c r="E30" s="17">
        <v>8893</v>
      </c>
      <c r="F30" s="19"/>
      <c r="G30" s="19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6"/>
      <c r="S30" s="1"/>
    </row>
    <row r="31" spans="1:19" ht="13.5" customHeight="1">
      <c r="A31" s="31"/>
      <c r="B31" s="16" t="s">
        <v>36</v>
      </c>
      <c r="C31" s="53">
        <v>1002</v>
      </c>
      <c r="D31" s="17">
        <v>210</v>
      </c>
      <c r="E31" s="17">
        <v>232</v>
      </c>
      <c r="F31" s="19"/>
      <c r="G31" s="19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6"/>
      <c r="S31" s="1"/>
    </row>
    <row r="32" spans="1:19" ht="13.5" customHeight="1">
      <c r="A32" s="31"/>
      <c r="B32" s="52" t="s">
        <v>37</v>
      </c>
      <c r="C32" s="54">
        <v>1005</v>
      </c>
      <c r="D32" s="17">
        <v>84979</v>
      </c>
      <c r="E32" s="17">
        <v>87117</v>
      </c>
      <c r="F32" s="19"/>
      <c r="G32" s="19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6"/>
      <c r="S32" s="1"/>
    </row>
    <row r="33" spans="1:19" ht="13.5" customHeight="1">
      <c r="A33" s="32"/>
      <c r="B33" s="16" t="s">
        <v>38</v>
      </c>
      <c r="C33" s="53">
        <v>1010</v>
      </c>
      <c r="D33" s="81">
        <f>D34-D35</f>
        <v>6384</v>
      </c>
      <c r="E33" s="81">
        <f>E34-E35</f>
        <v>6196</v>
      </c>
      <c r="F33" s="19"/>
      <c r="G33" s="19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6"/>
      <c r="S33" s="1"/>
    </row>
    <row r="34" spans="1:19" ht="13.5" customHeight="1">
      <c r="A34" s="35"/>
      <c r="B34" s="52" t="s">
        <v>35</v>
      </c>
      <c r="C34" s="53">
        <v>1011</v>
      </c>
      <c r="D34" s="17">
        <v>42760</v>
      </c>
      <c r="E34" s="17">
        <v>42925</v>
      </c>
      <c r="F34" s="19"/>
      <c r="G34" s="19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6"/>
      <c r="S34" s="1"/>
    </row>
    <row r="35" spans="1:19" ht="13.5" customHeight="1">
      <c r="A35" s="34"/>
      <c r="B35" s="16" t="s">
        <v>39</v>
      </c>
      <c r="C35" s="53">
        <v>1012</v>
      </c>
      <c r="D35" s="17">
        <v>36376</v>
      </c>
      <c r="E35" s="17">
        <v>36729</v>
      </c>
      <c r="F35" s="19"/>
      <c r="G35" s="19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6"/>
      <c r="S35" s="1"/>
    </row>
    <row r="36" spans="1:19" ht="13.5" customHeight="1">
      <c r="A36" s="31"/>
      <c r="B36" s="16" t="s">
        <v>40</v>
      </c>
      <c r="C36" s="54">
        <v>1015</v>
      </c>
      <c r="D36" s="17"/>
      <c r="E36" s="17"/>
      <c r="F36" s="19"/>
      <c r="G36" s="19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6"/>
      <c r="S36" s="1"/>
    </row>
    <row r="37" spans="1:19" ht="13.5" customHeight="1">
      <c r="A37" s="31"/>
      <c r="B37" s="59" t="s">
        <v>41</v>
      </c>
      <c r="C37" s="54">
        <v>1020</v>
      </c>
      <c r="D37" s="17"/>
      <c r="E37" s="17"/>
      <c r="F37" s="19"/>
      <c r="G37" s="19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6"/>
      <c r="S37" s="1"/>
    </row>
    <row r="38" spans="1:19" ht="13.5" customHeight="1">
      <c r="A38" s="34"/>
      <c r="B38" s="59" t="s">
        <v>42</v>
      </c>
      <c r="C38" s="180">
        <v>1030</v>
      </c>
      <c r="D38" s="181"/>
      <c r="E38" s="181"/>
      <c r="F38" s="19"/>
      <c r="G38" s="19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6"/>
      <c r="S38" s="1"/>
    </row>
    <row r="39" spans="1:19" ht="13.5" customHeight="1">
      <c r="A39" s="34"/>
      <c r="B39" s="58" t="s">
        <v>43</v>
      </c>
      <c r="C39" s="180"/>
      <c r="D39" s="181"/>
      <c r="E39" s="181"/>
      <c r="F39" s="19"/>
      <c r="G39" s="19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6"/>
      <c r="S39" s="1"/>
    </row>
    <row r="40" spans="1:19" ht="13.5" customHeight="1">
      <c r="A40" s="33"/>
      <c r="B40" s="58" t="s">
        <v>44</v>
      </c>
      <c r="C40" s="54">
        <v>1035</v>
      </c>
      <c r="D40" s="17"/>
      <c r="E40" s="17"/>
      <c r="F40" s="21"/>
      <c r="G40" s="21"/>
      <c r="H40" s="104"/>
      <c r="I40" s="104"/>
      <c r="J40" s="104"/>
      <c r="K40" s="104"/>
      <c r="L40" s="104"/>
      <c r="M40" s="104"/>
      <c r="N40" s="123"/>
      <c r="O40" s="123"/>
      <c r="P40" s="123"/>
      <c r="Q40" s="123"/>
      <c r="R40" s="6"/>
      <c r="S40" s="1"/>
    </row>
    <row r="41" spans="1:19" ht="13.5" customHeight="1">
      <c r="A41" s="34"/>
      <c r="B41" s="16" t="s">
        <v>45</v>
      </c>
      <c r="C41" s="54">
        <v>1040</v>
      </c>
      <c r="D41" s="17"/>
      <c r="E41" s="17"/>
      <c r="F41" s="19"/>
      <c r="G41" s="19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6"/>
      <c r="S41" s="1"/>
    </row>
    <row r="42" spans="1:19" ht="13.5" customHeight="1">
      <c r="A42" s="31"/>
      <c r="B42" s="16" t="s">
        <v>46</v>
      </c>
      <c r="C42" s="54">
        <v>1045</v>
      </c>
      <c r="D42" s="16">
        <v>0</v>
      </c>
      <c r="E42" s="16"/>
      <c r="F42" s="19"/>
      <c r="G42" s="19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6"/>
      <c r="S42" s="1"/>
    </row>
    <row r="43" spans="1:19" ht="13.5" customHeight="1">
      <c r="A43" s="31"/>
      <c r="B43" s="16" t="s">
        <v>47</v>
      </c>
      <c r="C43" s="54">
        <v>1090</v>
      </c>
      <c r="D43" s="17"/>
      <c r="E43" s="17"/>
      <c r="F43" s="19"/>
      <c r="G43" s="19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6"/>
      <c r="S43" s="1"/>
    </row>
    <row r="44" spans="1:19" ht="15" customHeight="1">
      <c r="A44" s="34"/>
      <c r="B44" s="56" t="s">
        <v>48</v>
      </c>
      <c r="C44" s="55">
        <v>1095</v>
      </c>
      <c r="D44" s="82">
        <f>D28+D32+D33+D36+D37+D38+D40+D41+D42+D43</f>
        <v>100047</v>
      </c>
      <c r="E44" s="82">
        <f>E28+E32+E33+E36+E37+E38+E40+E41+E42+E43</f>
        <v>101974</v>
      </c>
      <c r="F44" s="19"/>
      <c r="G44" s="19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1"/>
      <c r="S44" s="1"/>
    </row>
    <row r="45" spans="1:19" ht="11.25" customHeight="1">
      <c r="A45" s="34"/>
      <c r="B45" s="57" t="s">
        <v>49</v>
      </c>
      <c r="C45" s="184">
        <v>1100</v>
      </c>
      <c r="D45" s="98"/>
      <c r="E45" s="98"/>
      <c r="F45" s="19"/>
      <c r="G45" s="19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9"/>
      <c r="S45" s="1"/>
    </row>
    <row r="46" spans="1:19" ht="12.75" customHeight="1">
      <c r="A46" s="4"/>
      <c r="B46" s="58" t="s">
        <v>50</v>
      </c>
      <c r="C46" s="184"/>
      <c r="D46" s="99">
        <f>D47+D48+D49+D50</f>
        <v>2879</v>
      </c>
      <c r="E46" s="99">
        <f>E47+E48+E49+E50</f>
        <v>2528</v>
      </c>
      <c r="F46" s="6"/>
      <c r="G46" s="6"/>
      <c r="H46" s="167"/>
      <c r="I46" s="167"/>
      <c r="J46" s="167"/>
      <c r="K46" s="167"/>
      <c r="L46" s="167"/>
      <c r="M46" s="167"/>
      <c r="N46" s="167"/>
      <c r="O46" s="167"/>
      <c r="P46" s="167"/>
      <c r="Q46" s="123"/>
      <c r="R46" s="20"/>
      <c r="S46" s="1"/>
    </row>
    <row r="47" spans="1:19" ht="13.5" customHeight="1">
      <c r="A47" s="4"/>
      <c r="B47" s="40" t="s">
        <v>116</v>
      </c>
      <c r="C47" s="91">
        <v>1101</v>
      </c>
      <c r="D47" s="97">
        <v>2027</v>
      </c>
      <c r="E47" s="97">
        <v>1567</v>
      </c>
      <c r="F47" s="6"/>
      <c r="G47" s="6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9"/>
      <c r="S47" s="1"/>
    </row>
    <row r="48" spans="1:19" ht="13.5" customHeight="1">
      <c r="A48" s="4"/>
      <c r="B48" s="40" t="s">
        <v>117</v>
      </c>
      <c r="C48" s="91">
        <v>1102</v>
      </c>
      <c r="D48" s="17">
        <v>786</v>
      </c>
      <c r="E48" s="17">
        <v>895</v>
      </c>
      <c r="F48" s="6"/>
      <c r="G48" s="6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9"/>
      <c r="S48" s="1"/>
    </row>
    <row r="49" spans="1:19" ht="13.5" customHeight="1">
      <c r="A49" s="4"/>
      <c r="B49" s="40" t="s">
        <v>118</v>
      </c>
      <c r="C49" s="91">
        <v>1103</v>
      </c>
      <c r="D49" s="17">
        <v>66</v>
      </c>
      <c r="E49" s="17">
        <v>66</v>
      </c>
      <c r="F49" s="6"/>
      <c r="G49" s="6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9"/>
      <c r="S49" s="1"/>
    </row>
    <row r="50" spans="1:19" ht="13.5" customHeight="1">
      <c r="A50" s="4"/>
      <c r="B50" s="40" t="s">
        <v>119</v>
      </c>
      <c r="C50" s="91">
        <v>1104</v>
      </c>
      <c r="D50" s="17"/>
      <c r="E50" s="17"/>
      <c r="F50" s="6"/>
      <c r="G50" s="6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9"/>
      <c r="S50" s="1"/>
    </row>
    <row r="51" spans="1:19" ht="13.5" customHeight="1">
      <c r="A51" s="31"/>
      <c r="B51" s="44" t="s">
        <v>51</v>
      </c>
      <c r="C51" s="50">
        <v>1110</v>
      </c>
      <c r="D51" s="51"/>
      <c r="E51" s="51"/>
      <c r="F51" s="6"/>
      <c r="G51" s="6"/>
      <c r="H51" s="123"/>
      <c r="I51" s="123"/>
      <c r="J51" s="123"/>
      <c r="K51" s="168"/>
      <c r="L51" s="123"/>
      <c r="M51" s="123"/>
      <c r="N51" s="123"/>
      <c r="O51" s="123"/>
      <c r="P51" s="123"/>
      <c r="Q51" s="123"/>
      <c r="R51" s="19"/>
      <c r="S51" s="1"/>
    </row>
    <row r="52" spans="1:19" ht="13.5" customHeight="1">
      <c r="A52" s="36"/>
      <c r="B52" s="40" t="s">
        <v>52</v>
      </c>
      <c r="C52" s="42">
        <v>1125</v>
      </c>
      <c r="D52" s="125">
        <f>D53-D54</f>
        <v>2529</v>
      </c>
      <c r="E52" s="191">
        <f>E53-E54</f>
        <v>2207</v>
      </c>
      <c r="F52" s="6"/>
      <c r="G52" s="6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9"/>
      <c r="S52" s="1"/>
    </row>
    <row r="53" spans="1:19" ht="13.5" customHeight="1">
      <c r="A53" s="36"/>
      <c r="B53" s="43" t="s">
        <v>127</v>
      </c>
      <c r="C53" s="89">
        <v>1126</v>
      </c>
      <c r="D53" s="46">
        <v>2664</v>
      </c>
      <c r="E53" s="46">
        <v>2362</v>
      </c>
      <c r="F53" s="6"/>
      <c r="G53" s="6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9"/>
      <c r="S53" s="1"/>
    </row>
    <row r="54" spans="1:19" ht="13.5" customHeight="1">
      <c r="A54" s="36"/>
      <c r="B54" s="43" t="s">
        <v>126</v>
      </c>
      <c r="C54" s="89">
        <v>1127</v>
      </c>
      <c r="D54" s="46">
        <v>135</v>
      </c>
      <c r="E54" s="46">
        <v>155</v>
      </c>
      <c r="F54" s="6"/>
      <c r="G54" s="6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9"/>
      <c r="S54" s="1"/>
    </row>
    <row r="55" spans="1:19" ht="13.5" customHeight="1">
      <c r="A55" s="9"/>
      <c r="B55" s="43" t="s">
        <v>53</v>
      </c>
      <c r="C55" s="182">
        <v>1130</v>
      </c>
      <c r="D55" s="46"/>
      <c r="E55" s="46"/>
      <c r="F55" s="22"/>
      <c r="G55" s="22"/>
      <c r="H55" s="117"/>
      <c r="I55" s="117"/>
      <c r="J55" s="117"/>
      <c r="K55" s="117"/>
      <c r="L55" s="117"/>
      <c r="M55" s="117"/>
      <c r="N55" s="117"/>
      <c r="O55" s="117"/>
      <c r="P55" s="123"/>
      <c r="Q55" s="123"/>
      <c r="R55" s="19"/>
      <c r="S55" s="1"/>
    </row>
    <row r="56" spans="1:19" ht="13.5" customHeight="1">
      <c r="A56" s="1"/>
      <c r="B56" s="44" t="s">
        <v>54</v>
      </c>
      <c r="C56" s="185"/>
      <c r="D56" s="51">
        <v>1948</v>
      </c>
      <c r="E56" s="51">
        <v>331</v>
      </c>
      <c r="F56" s="6"/>
      <c r="G56" s="6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9"/>
      <c r="S56" s="1"/>
    </row>
    <row r="57" spans="1:19" ht="13.5" customHeight="1">
      <c r="A57" s="30"/>
      <c r="B57" s="49" t="s">
        <v>55</v>
      </c>
      <c r="C57" s="39">
        <v>1135</v>
      </c>
      <c r="D57" s="41">
        <v>0</v>
      </c>
      <c r="E57" s="41"/>
      <c r="F57" s="6"/>
      <c r="G57" s="6"/>
      <c r="H57" s="123"/>
      <c r="I57" s="123"/>
      <c r="J57" s="123"/>
      <c r="K57" s="123"/>
      <c r="L57" s="123"/>
      <c r="M57" s="123"/>
      <c r="N57" s="123"/>
      <c r="O57" s="123"/>
      <c r="P57" s="118"/>
      <c r="Q57" s="123"/>
      <c r="R57" s="19"/>
      <c r="S57" s="1"/>
    </row>
    <row r="58" spans="1:19" ht="13.5" customHeight="1">
      <c r="A58" s="4"/>
      <c r="B58" s="49" t="s">
        <v>56</v>
      </c>
      <c r="C58" s="39">
        <v>1136</v>
      </c>
      <c r="D58" s="41">
        <v>0</v>
      </c>
      <c r="E58" s="41"/>
      <c r="F58" s="6"/>
      <c r="G58" s="6"/>
      <c r="H58" s="123"/>
      <c r="I58" s="123"/>
      <c r="J58" s="123"/>
      <c r="K58" s="123"/>
      <c r="L58" s="123"/>
      <c r="M58" s="123"/>
      <c r="N58" s="123"/>
      <c r="O58" s="123"/>
      <c r="P58" s="118"/>
      <c r="Q58" s="123"/>
      <c r="R58" s="19"/>
      <c r="S58" s="1"/>
    </row>
    <row r="59" spans="1:19" ht="13.5" customHeight="1">
      <c r="A59" s="4"/>
      <c r="B59" s="92" t="s">
        <v>120</v>
      </c>
      <c r="C59" s="91">
        <v>1145</v>
      </c>
      <c r="D59" s="41">
        <f>5616-4386</f>
        <v>1230</v>
      </c>
      <c r="E59" s="41">
        <f>7694-5954</f>
        <v>1740</v>
      </c>
      <c r="F59" s="6"/>
      <c r="G59" s="6"/>
      <c r="H59" s="123"/>
      <c r="I59" s="123"/>
      <c r="J59" s="123"/>
      <c r="K59" s="123"/>
      <c r="L59" s="123"/>
      <c r="M59" s="123"/>
      <c r="N59" s="123"/>
      <c r="O59" s="123"/>
      <c r="P59" s="126"/>
      <c r="Q59" s="123"/>
      <c r="R59" s="19"/>
      <c r="S59" s="1"/>
    </row>
    <row r="60" spans="1:19" ht="13.5" customHeight="1">
      <c r="A60" s="4"/>
      <c r="B60" s="40" t="s">
        <v>57</v>
      </c>
      <c r="C60" s="42">
        <v>1155</v>
      </c>
      <c r="D60" s="41">
        <v>60</v>
      </c>
      <c r="E60" s="41">
        <v>236</v>
      </c>
      <c r="F60" s="6"/>
      <c r="G60" s="6"/>
      <c r="H60" s="123"/>
      <c r="I60" s="123"/>
      <c r="J60" s="123"/>
      <c r="K60" s="123"/>
      <c r="L60" s="123"/>
      <c r="M60" s="123"/>
      <c r="N60" s="123"/>
      <c r="O60" s="123"/>
      <c r="P60" s="126"/>
      <c r="Q60" s="123"/>
      <c r="R60" s="19"/>
      <c r="S60" s="1"/>
    </row>
    <row r="61" spans="1:19" ht="13.5" customHeight="1">
      <c r="A61" s="4"/>
      <c r="B61" s="40" t="s">
        <v>58</v>
      </c>
      <c r="C61" s="42">
        <v>1160</v>
      </c>
      <c r="D61" s="41"/>
      <c r="E61" s="41"/>
      <c r="F61" s="6"/>
      <c r="G61" s="6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9"/>
      <c r="S61" s="1"/>
    </row>
    <row r="62" spans="1:19" ht="13.5" customHeight="1">
      <c r="A62" s="4"/>
      <c r="B62" s="40" t="s">
        <v>59</v>
      </c>
      <c r="C62" s="42">
        <v>1165</v>
      </c>
      <c r="D62" s="83">
        <f>D63+D64</f>
        <v>669</v>
      </c>
      <c r="E62" s="83">
        <f>E63+E64</f>
        <v>37</v>
      </c>
      <c r="F62" s="6"/>
      <c r="G62" s="6"/>
      <c r="H62" s="167"/>
      <c r="I62" s="167"/>
      <c r="J62" s="167"/>
      <c r="K62" s="167"/>
      <c r="L62" s="167"/>
      <c r="M62" s="167"/>
      <c r="N62" s="167"/>
      <c r="O62" s="167"/>
      <c r="P62" s="167"/>
      <c r="Q62" s="123"/>
      <c r="R62" s="19"/>
      <c r="S62" s="1"/>
    </row>
    <row r="63" spans="1:19" ht="13.5" customHeight="1">
      <c r="A63" s="4"/>
      <c r="B63" s="40" t="s">
        <v>121</v>
      </c>
      <c r="C63" s="42">
        <v>1166</v>
      </c>
      <c r="D63" s="41">
        <v>1</v>
      </c>
      <c r="E63" s="41"/>
      <c r="F63" s="6"/>
      <c r="G63" s="6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9"/>
      <c r="S63" s="1"/>
    </row>
    <row r="64" spans="1:19" ht="13.5" customHeight="1">
      <c r="A64" s="4"/>
      <c r="B64" s="40" t="s">
        <v>122</v>
      </c>
      <c r="C64" s="42">
        <v>1167</v>
      </c>
      <c r="D64" s="41">
        <v>668</v>
      </c>
      <c r="E64" s="41">
        <v>37</v>
      </c>
      <c r="F64" s="6"/>
      <c r="G64" s="6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9"/>
      <c r="S64" s="1"/>
    </row>
    <row r="65" spans="1:19" ht="13.5" customHeight="1">
      <c r="A65" s="4"/>
      <c r="B65" s="40" t="s">
        <v>60</v>
      </c>
      <c r="C65" s="39">
        <v>1170</v>
      </c>
      <c r="D65" s="41">
        <v>16</v>
      </c>
      <c r="E65" s="41">
        <v>10</v>
      </c>
      <c r="F65" s="6"/>
      <c r="G65" s="6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9"/>
      <c r="S65" s="1"/>
    </row>
    <row r="66" spans="1:19" ht="13.5" customHeight="1">
      <c r="A66" s="4"/>
      <c r="B66" s="40" t="s">
        <v>61</v>
      </c>
      <c r="C66" s="39">
        <v>1190</v>
      </c>
      <c r="D66" s="41">
        <v>430</v>
      </c>
      <c r="E66" s="41">
        <v>333</v>
      </c>
      <c r="F66" s="11"/>
      <c r="G66" s="11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9"/>
      <c r="S66" s="1"/>
    </row>
    <row r="67" spans="1:19" ht="13.5" customHeight="1">
      <c r="A67" s="31"/>
      <c r="B67" s="47" t="s">
        <v>62</v>
      </c>
      <c r="C67" s="48">
        <v>1195</v>
      </c>
      <c r="D67" s="83">
        <f>D46+D52+D56+D57+D59+D60+D61+D62+D65+D66</f>
        <v>9761</v>
      </c>
      <c r="E67" s="83">
        <f>E46+E52+E56+E57+E59+E60+E61+E62+E65+E66</f>
        <v>7422</v>
      </c>
      <c r="F67" s="6"/>
      <c r="G67" s="6"/>
      <c r="H67" s="167"/>
      <c r="I67" s="167"/>
      <c r="J67" s="167"/>
      <c r="K67" s="167"/>
      <c r="L67" s="167"/>
      <c r="M67" s="167"/>
      <c r="N67" s="167"/>
      <c r="O67" s="167"/>
      <c r="P67" s="167"/>
      <c r="Q67" s="123"/>
      <c r="R67" s="20"/>
      <c r="S67" s="1"/>
    </row>
    <row r="68" spans="1:19" ht="13.5" customHeight="1">
      <c r="A68" s="32"/>
      <c r="B68" s="62" t="s">
        <v>63</v>
      </c>
      <c r="C68" s="62">
        <v>1200</v>
      </c>
      <c r="D68" s="46"/>
      <c r="E68" s="46"/>
      <c r="F68" s="6"/>
      <c r="G68" s="6"/>
      <c r="H68" s="123"/>
      <c r="I68" s="123"/>
      <c r="J68" s="123"/>
      <c r="K68" s="123"/>
      <c r="L68" s="123"/>
      <c r="M68" s="123"/>
      <c r="N68" s="123"/>
      <c r="O68" s="123"/>
      <c r="P68" s="104"/>
      <c r="Q68" s="123"/>
      <c r="R68" s="19"/>
      <c r="S68" s="1"/>
    </row>
    <row r="69" spans="1:19" ht="14.25" customHeight="1">
      <c r="A69" s="37"/>
      <c r="B69" s="69" t="s">
        <v>64</v>
      </c>
      <c r="C69" s="70">
        <v>1300</v>
      </c>
      <c r="D69" s="102">
        <f>D68+D67+D44</f>
        <v>109808</v>
      </c>
      <c r="E69" s="102">
        <f>E68+E67+E44</f>
        <v>109396</v>
      </c>
      <c r="F69" s="11"/>
      <c r="G69" s="11"/>
      <c r="H69" s="167"/>
      <c r="I69" s="167"/>
      <c r="J69" s="167"/>
      <c r="K69" s="167"/>
      <c r="L69" s="167"/>
      <c r="M69" s="167"/>
      <c r="N69" s="167"/>
      <c r="O69" s="167"/>
      <c r="P69" s="167"/>
      <c r="Q69" s="123"/>
      <c r="R69" s="19"/>
      <c r="S69" s="1"/>
    </row>
    <row r="70" spans="1:19" ht="15" customHeight="1">
      <c r="A70" s="12"/>
      <c r="B70" s="12"/>
      <c r="C70" s="12"/>
      <c r="D70" s="11"/>
      <c r="E70" s="11"/>
      <c r="F70" s="11"/>
      <c r="G70" s="11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9"/>
      <c r="S70" s="1"/>
    </row>
    <row r="71" spans="1:19" ht="15" customHeight="1">
      <c r="A71" s="1"/>
      <c r="B71" s="1"/>
      <c r="C71" s="1"/>
      <c r="D71" s="6"/>
      <c r="E71" s="6"/>
      <c r="F71" s="6"/>
      <c r="G71" s="6">
        <f>E52+E56+E57+E59+E60</f>
        <v>4514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"/>
    </row>
    <row r="72" spans="1:19" ht="25.5" customHeight="1">
      <c r="A72" s="1"/>
      <c r="B72" s="182" t="s">
        <v>1</v>
      </c>
      <c r="C72" s="45" t="s">
        <v>4</v>
      </c>
      <c r="D72" s="182" t="s">
        <v>30</v>
      </c>
      <c r="E72" s="182" t="s">
        <v>14</v>
      </c>
      <c r="F72" s="1"/>
      <c r="G72" s="1"/>
      <c r="H72" s="123"/>
      <c r="I72" s="123"/>
      <c r="J72" s="123"/>
      <c r="K72" s="167"/>
      <c r="L72" s="123"/>
      <c r="M72" s="123"/>
      <c r="N72" s="123"/>
      <c r="O72" s="123"/>
      <c r="P72" s="123"/>
      <c r="Q72" s="123"/>
      <c r="R72" s="19"/>
      <c r="S72" s="1"/>
    </row>
    <row r="73" spans="1:19" ht="12.75">
      <c r="A73" s="1"/>
      <c r="B73" s="183"/>
      <c r="C73" s="76" t="s">
        <v>5</v>
      </c>
      <c r="D73" s="183"/>
      <c r="E73" s="183"/>
      <c r="F73" s="1"/>
      <c r="G73" s="6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"/>
    </row>
    <row r="74" spans="1:19" ht="12.75">
      <c r="A74" s="1"/>
      <c r="B74" s="77">
        <v>1</v>
      </c>
      <c r="C74" s="53">
        <v>2</v>
      </c>
      <c r="D74" s="65">
        <v>3</v>
      </c>
      <c r="E74" s="100">
        <v>4</v>
      </c>
      <c r="F74" s="1"/>
      <c r="G74" s="1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9"/>
      <c r="S74" s="1"/>
    </row>
    <row r="75" spans="1:19" ht="18" customHeight="1">
      <c r="A75" s="1"/>
      <c r="B75" s="57" t="s">
        <v>66</v>
      </c>
      <c r="C75" s="67"/>
      <c r="D75" s="96"/>
      <c r="E75" s="98"/>
      <c r="F75" s="1"/>
      <c r="G75" s="1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9"/>
      <c r="S75" s="1"/>
    </row>
    <row r="76" spans="1:19" ht="13.5" customHeight="1">
      <c r="A76" s="1"/>
      <c r="B76" s="58" t="s">
        <v>67</v>
      </c>
      <c r="C76" s="68">
        <v>1400</v>
      </c>
      <c r="D76" s="97">
        <v>29355</v>
      </c>
      <c r="E76" s="97">
        <v>29355</v>
      </c>
      <c r="F76" s="1"/>
      <c r="G76" s="1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9"/>
      <c r="S76" s="1"/>
    </row>
    <row r="77" spans="1:19" ht="13.5" customHeight="1">
      <c r="A77" s="1"/>
      <c r="B77" s="44" t="s">
        <v>68</v>
      </c>
      <c r="C77" s="50">
        <v>1405</v>
      </c>
      <c r="D77" s="51">
        <v>195</v>
      </c>
      <c r="E77" s="51">
        <v>195</v>
      </c>
      <c r="F77" s="1"/>
      <c r="G77" s="1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9"/>
      <c r="S77" s="1"/>
    </row>
    <row r="78" spans="1:19" ht="13.5" customHeight="1">
      <c r="A78" s="1"/>
      <c r="B78" s="40" t="s">
        <v>69</v>
      </c>
      <c r="C78" s="39">
        <v>1410</v>
      </c>
      <c r="D78" s="41">
        <v>3213</v>
      </c>
      <c r="E78" s="41">
        <v>3272</v>
      </c>
      <c r="F78" s="1"/>
      <c r="G78" s="1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9"/>
      <c r="S78" s="1"/>
    </row>
    <row r="79" spans="1:19" ht="13.5" customHeight="1">
      <c r="A79" s="1"/>
      <c r="B79" s="40" t="s">
        <v>70</v>
      </c>
      <c r="C79" s="39">
        <v>1415</v>
      </c>
      <c r="D79" s="41"/>
      <c r="E79" s="41"/>
      <c r="F79" s="1"/>
      <c r="G79" s="1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9"/>
      <c r="S79" s="1"/>
    </row>
    <row r="80" spans="1:19" ht="13.5" customHeight="1">
      <c r="A80" s="1"/>
      <c r="B80" s="40" t="s">
        <v>71</v>
      </c>
      <c r="C80" s="39">
        <v>1420</v>
      </c>
      <c r="D80" s="41">
        <v>-18822</v>
      </c>
      <c r="E80" s="41">
        <v>-19473</v>
      </c>
      <c r="F80" s="1"/>
      <c r="G80" s="1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9"/>
      <c r="S80" s="1"/>
    </row>
    <row r="81" spans="1:19" ht="13.5" customHeight="1">
      <c r="A81" s="1"/>
      <c r="B81" s="40" t="s">
        <v>72</v>
      </c>
      <c r="C81" s="39">
        <v>1425</v>
      </c>
      <c r="D81" s="39"/>
      <c r="E81" s="39"/>
      <c r="F81" s="1"/>
      <c r="G81" s="1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9"/>
      <c r="S81" s="1"/>
    </row>
    <row r="82" spans="1:19" ht="13.5" customHeight="1">
      <c r="A82" s="1"/>
      <c r="B82" s="40" t="s">
        <v>73</v>
      </c>
      <c r="C82" s="39">
        <v>1430</v>
      </c>
      <c r="D82" s="39"/>
      <c r="E82" s="39"/>
      <c r="F82" s="1"/>
      <c r="G82" s="1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9"/>
      <c r="S82" s="6"/>
    </row>
    <row r="83" spans="1:19" ht="13.5" customHeight="1">
      <c r="A83" s="1"/>
      <c r="B83" s="47" t="s">
        <v>74</v>
      </c>
      <c r="C83" s="62">
        <v>1495</v>
      </c>
      <c r="D83" s="84">
        <f>D76+D77+D78+D79+D80+D81+D82+D75</f>
        <v>13941</v>
      </c>
      <c r="E83" s="84">
        <f>E76+E77+E78+E79+E80+E81+E82+E75</f>
        <v>13349</v>
      </c>
      <c r="F83" s="1"/>
      <c r="G83" s="1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20"/>
      <c r="S83" s="6"/>
    </row>
    <row r="84" spans="1:19" ht="20.25" customHeight="1">
      <c r="A84" s="1"/>
      <c r="B84" s="78" t="s">
        <v>75</v>
      </c>
      <c r="C84" s="67"/>
      <c r="D84" s="93"/>
      <c r="E84" s="93"/>
      <c r="F84" s="1"/>
      <c r="G84" s="1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9"/>
      <c r="S84" s="6"/>
    </row>
    <row r="85" spans="1:19" ht="13.5" customHeight="1">
      <c r="A85" s="1"/>
      <c r="B85" s="79" t="s">
        <v>76</v>
      </c>
      <c r="C85" s="68">
        <v>1500</v>
      </c>
      <c r="D85" s="94"/>
      <c r="E85" s="94"/>
      <c r="F85" s="1"/>
      <c r="G85" s="1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9"/>
      <c r="S85" s="6"/>
    </row>
    <row r="86" spans="1:19" ht="13.5" customHeight="1">
      <c r="A86" s="1"/>
      <c r="B86" s="40" t="s">
        <v>3</v>
      </c>
      <c r="C86" s="50">
        <v>1510</v>
      </c>
      <c r="D86" s="41"/>
      <c r="E86" s="41"/>
      <c r="F86" s="1"/>
      <c r="G86" s="1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9"/>
      <c r="S86" s="6"/>
    </row>
    <row r="87" spans="1:19" ht="13.5" customHeight="1">
      <c r="A87" s="1"/>
      <c r="B87" s="40" t="s">
        <v>77</v>
      </c>
      <c r="C87" s="39">
        <v>1515</v>
      </c>
      <c r="D87" s="41">
        <v>39</v>
      </c>
      <c r="E87" s="41">
        <v>39</v>
      </c>
      <c r="F87" s="1"/>
      <c r="G87" s="1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9"/>
      <c r="S87" s="6"/>
    </row>
    <row r="88" spans="1:19" ht="13.5" customHeight="1">
      <c r="A88" s="1"/>
      <c r="B88" s="40" t="s">
        <v>78</v>
      </c>
      <c r="C88" s="39">
        <v>1520</v>
      </c>
      <c r="D88" s="41">
        <v>1004</v>
      </c>
      <c r="E88" s="41">
        <v>508</v>
      </c>
      <c r="F88" s="1"/>
      <c r="G88" s="1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9"/>
      <c r="S88" s="6"/>
    </row>
    <row r="89" spans="1:19" ht="13.5" customHeight="1">
      <c r="A89" s="1"/>
      <c r="B89" s="40" t="s">
        <v>172</v>
      </c>
      <c r="C89" s="91">
        <v>1521</v>
      </c>
      <c r="D89" s="41"/>
      <c r="E89" s="41"/>
      <c r="F89" s="1"/>
      <c r="G89" s="1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9"/>
      <c r="S89" s="6"/>
    </row>
    <row r="90" spans="1:19" ht="13.5" customHeight="1">
      <c r="A90" s="1"/>
      <c r="B90" s="40" t="s">
        <v>79</v>
      </c>
      <c r="C90" s="39">
        <v>1525</v>
      </c>
      <c r="D90" s="41">
        <v>84675</v>
      </c>
      <c r="E90" s="41">
        <v>86702</v>
      </c>
      <c r="F90" s="1"/>
      <c r="G90" s="1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21"/>
      <c r="S90" s="121"/>
    </row>
    <row r="91" spans="1:19" ht="13.5" customHeight="1">
      <c r="A91" s="1"/>
      <c r="B91" s="47" t="s">
        <v>80</v>
      </c>
      <c r="C91" s="62">
        <v>1595</v>
      </c>
      <c r="D91" s="84">
        <f>D85+D86+D87+D88+D90</f>
        <v>85718</v>
      </c>
      <c r="E91" s="84">
        <f>E85+E86+E87+E88+E90</f>
        <v>87249</v>
      </c>
      <c r="F91" s="1"/>
      <c r="G91" s="1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20"/>
      <c r="S91" s="6"/>
    </row>
    <row r="92" spans="1:19" ht="18" customHeight="1">
      <c r="A92" s="1"/>
      <c r="B92" s="78" t="s">
        <v>81</v>
      </c>
      <c r="C92" s="67"/>
      <c r="D92" s="93"/>
      <c r="E92" s="93"/>
      <c r="F92" s="1"/>
      <c r="G92" s="1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9"/>
      <c r="S92" s="1"/>
    </row>
    <row r="93" spans="2:19" ht="13.5" customHeight="1">
      <c r="B93" s="79" t="s">
        <v>82</v>
      </c>
      <c r="C93" s="68">
        <v>1600</v>
      </c>
      <c r="D93" s="94"/>
      <c r="E93" s="94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9"/>
      <c r="S93" s="1"/>
    </row>
    <row r="94" spans="2:19" ht="13.5" customHeight="1">
      <c r="B94" s="43" t="s">
        <v>83</v>
      </c>
      <c r="C94" s="183">
        <v>1610</v>
      </c>
      <c r="D94" s="188"/>
      <c r="E94" s="188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9"/>
      <c r="S94" s="1"/>
    </row>
    <row r="95" spans="2:19" ht="13.5" customHeight="1">
      <c r="B95" s="74" t="s">
        <v>84</v>
      </c>
      <c r="C95" s="185"/>
      <c r="D95" s="189"/>
      <c r="E95" s="189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9"/>
      <c r="S95" s="1"/>
    </row>
    <row r="96" spans="2:19" ht="13.5" customHeight="1">
      <c r="B96" s="49" t="s">
        <v>85</v>
      </c>
      <c r="C96" s="39">
        <v>1615</v>
      </c>
      <c r="D96" s="41">
        <v>288</v>
      </c>
      <c r="E96" s="41">
        <v>1010</v>
      </c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9"/>
      <c r="S96" s="1"/>
    </row>
    <row r="97" spans="2:19" ht="13.5" customHeight="1">
      <c r="B97" s="49" t="s">
        <v>86</v>
      </c>
      <c r="C97" s="39">
        <v>1620</v>
      </c>
      <c r="D97" s="41">
        <v>3871</v>
      </c>
      <c r="E97" s="41">
        <v>3933</v>
      </c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9"/>
      <c r="S97" s="1"/>
    </row>
    <row r="98" spans="2:19" ht="13.5" customHeight="1">
      <c r="B98" s="49" t="s">
        <v>56</v>
      </c>
      <c r="C98" s="39">
        <v>1621</v>
      </c>
      <c r="D98" s="41">
        <v>59</v>
      </c>
      <c r="E98" s="41">
        <v>-1</v>
      </c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9"/>
      <c r="S98" s="1"/>
    </row>
    <row r="99" spans="2:19" ht="13.5" customHeight="1">
      <c r="B99" s="49" t="s">
        <v>87</v>
      </c>
      <c r="C99" s="39">
        <v>1625</v>
      </c>
      <c r="D99" s="41">
        <v>840</v>
      </c>
      <c r="E99" s="41">
        <v>889</v>
      </c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9"/>
      <c r="S99" s="1"/>
    </row>
    <row r="100" spans="2:19" ht="13.5" customHeight="1">
      <c r="B100" s="49" t="s">
        <v>88</v>
      </c>
      <c r="C100" s="39">
        <v>1630</v>
      </c>
      <c r="D100" s="41">
        <v>722</v>
      </c>
      <c r="E100" s="41">
        <v>1028</v>
      </c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9"/>
      <c r="S100" s="1"/>
    </row>
    <row r="101" spans="2:19" ht="13.5" customHeight="1">
      <c r="B101" s="40" t="s">
        <v>123</v>
      </c>
      <c r="C101" s="91">
        <v>1635</v>
      </c>
      <c r="D101" s="41">
        <v>2359</v>
      </c>
      <c r="E101" s="41">
        <v>675</v>
      </c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9"/>
      <c r="S101" s="1"/>
    </row>
    <row r="102" spans="2:19" ht="13.5" customHeight="1">
      <c r="B102" s="40" t="s">
        <v>124</v>
      </c>
      <c r="C102" s="91">
        <v>1645</v>
      </c>
      <c r="D102" s="41">
        <f>4386-4386</f>
        <v>0</v>
      </c>
      <c r="E102" s="41">
        <f>5954-5954</f>
        <v>0</v>
      </c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9"/>
      <c r="S102" s="1"/>
    </row>
    <row r="103" spans="2:19" ht="13.5" customHeight="1">
      <c r="B103" s="40" t="s">
        <v>89</v>
      </c>
      <c r="C103" s="42">
        <v>1660</v>
      </c>
      <c r="D103" s="41"/>
      <c r="E103" s="41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9"/>
      <c r="S103" s="1"/>
    </row>
    <row r="104" spans="2:19" ht="13.5" customHeight="1">
      <c r="B104" s="40" t="s">
        <v>90</v>
      </c>
      <c r="C104" s="39">
        <v>1665</v>
      </c>
      <c r="D104" s="41">
        <v>1265</v>
      </c>
      <c r="E104" s="41">
        <v>1130</v>
      </c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9"/>
      <c r="S104" s="1"/>
    </row>
    <row r="105" spans="2:19" ht="13.5" customHeight="1">
      <c r="B105" s="40" t="s">
        <v>91</v>
      </c>
      <c r="C105" s="39">
        <v>1690</v>
      </c>
      <c r="D105" s="41">
        <v>804</v>
      </c>
      <c r="E105" s="41">
        <v>133</v>
      </c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9"/>
      <c r="S105" s="1"/>
    </row>
    <row r="106" spans="2:19" ht="13.5" customHeight="1">
      <c r="B106" s="47" t="s">
        <v>92</v>
      </c>
      <c r="C106" s="48">
        <v>1695</v>
      </c>
      <c r="D106" s="83">
        <f>D93+D94+D96+D97+D99+D100+D103+D104+D105+D101+D102</f>
        <v>10149</v>
      </c>
      <c r="E106" s="83">
        <f>E93+E94+E96+E97+E99+E100+E103+E104+E105+E101+E102</f>
        <v>8798</v>
      </c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20"/>
      <c r="S106" s="1"/>
    </row>
    <row r="107" spans="2:19" ht="18.75" customHeight="1">
      <c r="B107" s="62" t="s">
        <v>93</v>
      </c>
      <c r="C107" s="186">
        <v>1700</v>
      </c>
      <c r="D107" s="188"/>
      <c r="E107" s="188"/>
      <c r="H107" s="167"/>
      <c r="I107" s="167"/>
      <c r="J107" s="167"/>
      <c r="K107" s="167"/>
      <c r="L107" s="167"/>
      <c r="M107" s="167"/>
      <c r="N107" s="167"/>
      <c r="O107" s="167"/>
      <c r="P107" s="167"/>
      <c r="Q107" s="123"/>
      <c r="R107" s="19"/>
      <c r="S107" s="1"/>
    </row>
    <row r="108" spans="2:19" ht="13.5" customHeight="1">
      <c r="B108" s="63" t="s">
        <v>94</v>
      </c>
      <c r="C108" s="187"/>
      <c r="D108" s="189"/>
      <c r="E108" s="189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9"/>
      <c r="S108" s="1"/>
    </row>
    <row r="109" spans="2:19" ht="13.5" customHeight="1">
      <c r="B109" s="47" t="s">
        <v>95</v>
      </c>
      <c r="C109" s="48">
        <v>1900</v>
      </c>
      <c r="D109" s="103">
        <f>D107+D106+D91+D83</f>
        <v>109808</v>
      </c>
      <c r="E109" s="103">
        <f>E107+E106+E91+E83</f>
        <v>109396</v>
      </c>
      <c r="H109" s="167"/>
      <c r="I109" s="167"/>
      <c r="J109" s="167"/>
      <c r="K109" s="167"/>
      <c r="L109" s="167"/>
      <c r="M109" s="167"/>
      <c r="N109" s="167"/>
      <c r="O109" s="167"/>
      <c r="P109" s="167"/>
      <c r="Q109" s="123"/>
      <c r="R109" s="20"/>
      <c r="S109" s="1"/>
    </row>
    <row r="110" spans="2:19" ht="12.75">
      <c r="B110" s="95" t="s">
        <v>125</v>
      </c>
      <c r="D110" s="10">
        <v>5188.7</v>
      </c>
      <c r="E110" s="10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"/>
    </row>
    <row r="111" spans="2:19" ht="12.75">
      <c r="B111" s="75"/>
      <c r="D111" s="3"/>
      <c r="E111" s="3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19"/>
      <c r="S111" s="1"/>
    </row>
    <row r="112" spans="2:19" ht="12.75">
      <c r="B112" s="75" t="s">
        <v>176</v>
      </c>
      <c r="C112" s="7"/>
      <c r="D112" s="3" t="s">
        <v>173</v>
      </c>
      <c r="E112" s="3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"/>
    </row>
    <row r="113" spans="2:19" ht="12.75">
      <c r="B113" s="75"/>
      <c r="C113" s="3"/>
      <c r="D113" s="3"/>
      <c r="E113" s="3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"/>
    </row>
    <row r="114" spans="2:19" ht="12.75">
      <c r="B114" s="127" t="s">
        <v>128</v>
      </c>
      <c r="C114" s="7"/>
      <c r="D114" s="3" t="s">
        <v>129</v>
      </c>
      <c r="E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2.75">
      <c r="B115" s="3"/>
      <c r="C115" s="3"/>
      <c r="D115" s="3"/>
      <c r="E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20" spans="8:21" ht="12.75"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</row>
    <row r="121" spans="8:21" ht="12.75"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</row>
    <row r="122" spans="8:21" ht="12.75"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</row>
    <row r="123" spans="8:21" ht="12.75"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</row>
    <row r="124" spans="8:21" ht="12.75"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</row>
    <row r="125" spans="8:21" ht="12.75"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</row>
    <row r="126" spans="8:21" ht="12.75"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</row>
  </sheetData>
  <sheetProtection/>
  <mergeCells count="22">
    <mergeCell ref="C45:C46"/>
    <mergeCell ref="B6:C6"/>
    <mergeCell ref="B7:C7"/>
    <mergeCell ref="B15:F15"/>
    <mergeCell ref="B16:C16"/>
    <mergeCell ref="B17:C17"/>
    <mergeCell ref="C23:D23"/>
    <mergeCell ref="D28:D29"/>
    <mergeCell ref="E28:E29"/>
    <mergeCell ref="C38:C39"/>
    <mergeCell ref="D38:D39"/>
    <mergeCell ref="E38:E39"/>
    <mergeCell ref="B72:B73"/>
    <mergeCell ref="D72:D73"/>
    <mergeCell ref="E72:E73"/>
    <mergeCell ref="C94:C95"/>
    <mergeCell ref="D94:D95"/>
    <mergeCell ref="E94:E95"/>
    <mergeCell ref="C107:C108"/>
    <mergeCell ref="D107:D108"/>
    <mergeCell ref="E107:E108"/>
    <mergeCell ref="C55:C5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1:Y118"/>
  <sheetViews>
    <sheetView showGridLines="0" zoomScalePageLayoutView="0" workbookViewId="0" topLeftCell="A82">
      <selection activeCell="Q28" sqref="Q27:Q28"/>
    </sheetView>
  </sheetViews>
  <sheetFormatPr defaultColWidth="9.00390625" defaultRowHeight="12.75"/>
  <cols>
    <col min="1" max="1" width="2.875" style="0" customWidth="1"/>
    <col min="2" max="2" width="51.375" style="0" customWidth="1"/>
    <col min="3" max="3" width="7.25390625" style="0" customWidth="1"/>
    <col min="4" max="4" width="16.75390625" style="0" customWidth="1"/>
    <col min="5" max="5" width="14.25390625" style="0" customWidth="1"/>
    <col min="6" max="6" width="0.6171875" style="0" customWidth="1"/>
    <col min="7" max="7" width="0.875" style="0" customWidth="1"/>
    <col min="8" max="8" width="8.00390625" style="0" customWidth="1"/>
    <col min="9" max="9" width="6.875" style="0" customWidth="1"/>
    <col min="10" max="10" width="7.875" style="0" customWidth="1"/>
    <col min="11" max="11" width="8.125" style="0" customWidth="1"/>
    <col min="13" max="13" width="6.875" style="0" customWidth="1"/>
    <col min="16" max="16" width="7.625" style="0" customWidth="1"/>
    <col min="19" max="19" width="10.75390625" style="0" customWidth="1"/>
    <col min="20" max="20" width="11.625" style="0" customWidth="1"/>
  </cols>
  <sheetData>
    <row r="1" spans="2:7" ht="10.5" customHeight="1">
      <c r="B1" s="179"/>
      <c r="C1" s="177"/>
      <c r="D1" s="130"/>
      <c r="E1" s="105" t="s">
        <v>18</v>
      </c>
      <c r="F1" s="131"/>
      <c r="G1" s="130"/>
    </row>
    <row r="2" spans="4:6" ht="15" customHeight="1">
      <c r="D2" s="132" t="s">
        <v>19</v>
      </c>
      <c r="E2" s="133" t="s">
        <v>65</v>
      </c>
      <c r="F2" s="8"/>
    </row>
    <row r="3" spans="2:20" ht="17.25" customHeight="1">
      <c r="B3" s="80" t="s">
        <v>131</v>
      </c>
      <c r="C3" s="134"/>
      <c r="D3" s="128" t="s">
        <v>20</v>
      </c>
      <c r="E3" s="135">
        <v>14308279</v>
      </c>
      <c r="F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7.5" customHeight="1">
      <c r="B4" s="136"/>
      <c r="C4" s="136"/>
      <c r="D4" s="137"/>
      <c r="E4" s="136"/>
      <c r="F4" s="13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2.75" hidden="1">
      <c r="B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8:20" ht="12.75" hidden="1"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8:20" ht="12.75" hidden="1"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6.5">
      <c r="B8" s="87" t="s">
        <v>132</v>
      </c>
      <c r="H8" s="1"/>
      <c r="I8" s="1"/>
      <c r="J8" s="1"/>
      <c r="K8" s="1"/>
      <c r="L8" s="1"/>
      <c r="M8" s="1"/>
      <c r="N8" s="104"/>
      <c r="O8" s="104"/>
      <c r="P8" s="170"/>
      <c r="Q8" s="123"/>
      <c r="R8" s="1"/>
      <c r="S8" s="1"/>
      <c r="T8" s="1"/>
    </row>
    <row r="9" spans="2:20" ht="16.5">
      <c r="B9" s="87" t="s">
        <v>177</v>
      </c>
      <c r="H9" s="1"/>
      <c r="I9" s="1"/>
      <c r="J9" s="1"/>
      <c r="K9" s="1"/>
      <c r="L9" s="1"/>
      <c r="M9" s="1"/>
      <c r="N9" s="192"/>
      <c r="O9" s="104"/>
      <c r="P9" s="193"/>
      <c r="Q9" s="104"/>
      <c r="R9" s="1"/>
      <c r="S9" s="1"/>
      <c r="T9" s="1"/>
    </row>
    <row r="10" spans="2:20" ht="13.5" customHeight="1">
      <c r="B10" s="138" t="s">
        <v>133</v>
      </c>
      <c r="D10" s="128" t="s">
        <v>29</v>
      </c>
      <c r="E10" s="139">
        <v>1801003</v>
      </c>
      <c r="H10" s="1"/>
      <c r="I10" s="1"/>
      <c r="J10" s="1"/>
      <c r="K10" s="1"/>
      <c r="L10" s="1"/>
      <c r="M10" s="1"/>
      <c r="N10" s="192"/>
      <c r="O10" s="104"/>
      <c r="P10" s="193"/>
      <c r="Q10" s="194"/>
      <c r="R10" s="1"/>
      <c r="S10" s="1"/>
      <c r="T10" s="1"/>
    </row>
    <row r="11" spans="8:20" ht="3.75" customHeight="1">
      <c r="H11" s="1"/>
      <c r="I11" s="1"/>
      <c r="J11" s="1"/>
      <c r="K11" s="1"/>
      <c r="L11" s="1"/>
      <c r="M11" s="1"/>
      <c r="N11" s="123"/>
      <c r="O11" s="123"/>
      <c r="P11" s="193"/>
      <c r="Q11" s="194"/>
      <c r="R11" s="1"/>
      <c r="S11" s="1"/>
      <c r="T11" s="1"/>
    </row>
    <row r="12" spans="2:20" ht="12.75">
      <c r="B12" s="140" t="s">
        <v>97</v>
      </c>
      <c r="H12" s="1"/>
      <c r="I12" s="1"/>
      <c r="J12" s="1"/>
      <c r="K12" s="1"/>
      <c r="L12" s="1"/>
      <c r="M12" s="1"/>
      <c r="N12" s="193"/>
      <c r="O12" s="194"/>
      <c r="P12" s="193"/>
      <c r="Q12" s="194"/>
      <c r="R12" s="1"/>
      <c r="S12" s="1"/>
      <c r="T12" s="1"/>
    </row>
    <row r="13" spans="2:20" ht="3" customHeight="1">
      <c r="B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5:20" ht="10.5" customHeight="1" hidden="1">
      <c r="E14" s="1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5" ht="11.25" customHeight="1">
      <c r="B15" s="142" t="s">
        <v>135</v>
      </c>
      <c r="C15" s="152" t="s">
        <v>4</v>
      </c>
      <c r="D15" s="152" t="s">
        <v>136</v>
      </c>
      <c r="E15" s="164" t="s">
        <v>137</v>
      </c>
      <c r="F15" s="3"/>
      <c r="G15" s="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"/>
      <c r="S15" s="1"/>
      <c r="T15" s="1"/>
      <c r="U15" s="1"/>
      <c r="V15" s="1"/>
      <c r="W15" s="1"/>
      <c r="X15" s="1"/>
      <c r="Y15" s="1"/>
    </row>
    <row r="16" spans="2:25" ht="20.25" customHeight="1">
      <c r="B16" s="144"/>
      <c r="C16" s="153" t="s">
        <v>5</v>
      </c>
      <c r="D16" s="153" t="s">
        <v>138</v>
      </c>
      <c r="E16" s="165" t="s">
        <v>139</v>
      </c>
      <c r="F16" s="3"/>
      <c r="G16" s="3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"/>
      <c r="S16" s="104"/>
      <c r="T16" s="104"/>
      <c r="U16" s="1"/>
      <c r="V16" s="1"/>
      <c r="W16" s="1"/>
      <c r="X16" s="1"/>
      <c r="Y16" s="1"/>
    </row>
    <row r="17" spans="2:25" ht="12.75">
      <c r="B17" s="50" t="s">
        <v>31</v>
      </c>
      <c r="C17" s="50" t="s">
        <v>140</v>
      </c>
      <c r="D17" s="50" t="s">
        <v>32</v>
      </c>
      <c r="E17" s="76" t="s">
        <v>141</v>
      </c>
      <c r="F17" s="3"/>
      <c r="G17" s="3"/>
      <c r="H17" s="123"/>
      <c r="I17" s="123"/>
      <c r="J17" s="123"/>
      <c r="K17" s="123"/>
      <c r="L17" s="123"/>
      <c r="M17" s="123"/>
      <c r="N17" s="123"/>
      <c r="O17" s="123"/>
      <c r="P17" s="123"/>
      <c r="Q17" s="13"/>
      <c r="R17" s="1"/>
      <c r="S17" s="192"/>
      <c r="T17" s="104"/>
      <c r="U17" s="1"/>
      <c r="V17" s="1"/>
      <c r="W17" s="1"/>
      <c r="X17" s="1"/>
      <c r="Y17" s="1"/>
    </row>
    <row r="18" spans="2:25" ht="12.75">
      <c r="B18" s="147" t="s">
        <v>178</v>
      </c>
      <c r="C18" s="50"/>
      <c r="D18" s="146">
        <v>24599</v>
      </c>
      <c r="E18" s="195">
        <v>20368</v>
      </c>
      <c r="F18" s="3"/>
      <c r="G18" s="3"/>
      <c r="H18" s="167"/>
      <c r="I18" s="167"/>
      <c r="J18" s="167"/>
      <c r="K18" s="167"/>
      <c r="L18" s="167"/>
      <c r="M18" s="167"/>
      <c r="N18" s="167"/>
      <c r="O18" s="167"/>
      <c r="P18" s="167"/>
      <c r="Q18" s="104"/>
      <c r="R18" s="1"/>
      <c r="S18" s="192"/>
      <c r="T18" s="104"/>
      <c r="U18" s="1"/>
      <c r="V18" s="1"/>
      <c r="W18" s="1"/>
      <c r="X18" s="1"/>
      <c r="Y18" s="1"/>
    </row>
    <row r="19" spans="2:25" ht="12.75">
      <c r="B19" s="147" t="s">
        <v>134</v>
      </c>
      <c r="C19" s="50"/>
      <c r="D19" s="146">
        <v>4083</v>
      </c>
      <c r="E19" s="196">
        <v>3392</v>
      </c>
      <c r="F19" s="3"/>
      <c r="G19" s="3"/>
      <c r="H19" s="167"/>
      <c r="I19" s="167"/>
      <c r="J19" s="167"/>
      <c r="K19" s="167"/>
      <c r="L19" s="167"/>
      <c r="M19" s="167"/>
      <c r="N19" s="167"/>
      <c r="O19" s="167"/>
      <c r="P19" s="167"/>
      <c r="Q19" s="104"/>
      <c r="R19" s="1"/>
      <c r="S19" s="1"/>
      <c r="T19" s="1"/>
      <c r="U19" s="1"/>
      <c r="V19" s="1"/>
      <c r="W19" s="1"/>
      <c r="X19" s="1"/>
      <c r="Y19" s="1"/>
    </row>
    <row r="20" spans="2:20" ht="15.75" customHeight="1">
      <c r="B20" s="40" t="s">
        <v>142</v>
      </c>
      <c r="C20" s="39">
        <v>2000</v>
      </c>
      <c r="D20" s="197">
        <v>20516</v>
      </c>
      <c r="E20" s="198">
        <f>E18-E19</f>
        <v>16976</v>
      </c>
      <c r="F20" s="3"/>
      <c r="G20" s="3"/>
      <c r="H20" s="123"/>
      <c r="I20" s="123"/>
      <c r="J20" s="123"/>
      <c r="K20" s="123"/>
      <c r="L20" s="123"/>
      <c r="M20" s="123"/>
      <c r="N20" s="123"/>
      <c r="O20" s="123"/>
      <c r="P20" s="170"/>
      <c r="Q20" s="123"/>
      <c r="R20" s="1"/>
      <c r="S20" s="1"/>
      <c r="T20" s="1"/>
    </row>
    <row r="21" spans="2:20" ht="15.75" customHeight="1">
      <c r="B21" s="40" t="s">
        <v>143</v>
      </c>
      <c r="C21" s="45">
        <v>2050</v>
      </c>
      <c r="D21" s="199">
        <v>17173</v>
      </c>
      <c r="E21" s="200">
        <v>13492</v>
      </c>
      <c r="F21" s="3"/>
      <c r="G21" s="3"/>
      <c r="H21" s="123"/>
      <c r="I21" s="123"/>
      <c r="J21" s="123"/>
      <c r="K21" s="123"/>
      <c r="L21" s="123"/>
      <c r="M21" s="123"/>
      <c r="N21" s="123"/>
      <c r="O21" s="123"/>
      <c r="P21" s="170"/>
      <c r="Q21" s="123"/>
      <c r="R21" s="1"/>
      <c r="S21" s="1"/>
      <c r="T21" s="1"/>
    </row>
    <row r="22" spans="2:20" ht="15.75" customHeight="1">
      <c r="B22" s="148" t="s">
        <v>168</v>
      </c>
      <c r="C22" s="201">
        <v>2090</v>
      </c>
      <c r="D22" s="202">
        <f>D20-D21</f>
        <v>3343</v>
      </c>
      <c r="E22" s="171">
        <f>E20-E21</f>
        <v>3484</v>
      </c>
      <c r="F22" s="3"/>
      <c r="G22" s="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"/>
      <c r="S22" s="1"/>
      <c r="T22" s="1"/>
    </row>
    <row r="23" spans="2:20" ht="15.75" customHeight="1">
      <c r="B23" s="79" t="s">
        <v>144</v>
      </c>
      <c r="C23" s="203"/>
      <c r="D23" s="204"/>
      <c r="E23" s="172"/>
      <c r="F23" s="3"/>
      <c r="G23" s="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"/>
      <c r="S23" s="12"/>
      <c r="T23" s="1"/>
    </row>
    <row r="24" spans="2:20" ht="15.75" customHeight="1">
      <c r="B24" s="40" t="s">
        <v>145</v>
      </c>
      <c r="C24" s="50">
        <v>2095</v>
      </c>
      <c r="D24" s="205"/>
      <c r="E24" s="206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"/>
      <c r="S24" s="12"/>
      <c r="T24" s="1"/>
    </row>
    <row r="25" spans="2:20" ht="15.75" customHeight="1">
      <c r="B25" s="40" t="s">
        <v>146</v>
      </c>
      <c r="C25" s="39">
        <v>2120</v>
      </c>
      <c r="D25" s="197">
        <v>1067</v>
      </c>
      <c r="E25" s="198">
        <v>1113</v>
      </c>
      <c r="H25" s="123"/>
      <c r="I25" s="123"/>
      <c r="J25" s="123"/>
      <c r="K25" s="123"/>
      <c r="L25" s="123"/>
      <c r="M25" s="123"/>
      <c r="N25" s="123"/>
      <c r="O25" s="123"/>
      <c r="P25" s="167"/>
      <c r="Q25" s="123"/>
      <c r="R25" s="12"/>
      <c r="S25" s="12"/>
      <c r="T25" s="1"/>
    </row>
    <row r="26" spans="2:20" ht="15.75" customHeight="1">
      <c r="B26" s="40" t="s">
        <v>147</v>
      </c>
      <c r="C26" s="39">
        <v>2130</v>
      </c>
      <c r="D26" s="207">
        <v>2672</v>
      </c>
      <c r="E26" s="208">
        <v>2374</v>
      </c>
      <c r="H26" s="123"/>
      <c r="I26" s="123"/>
      <c r="J26" s="123"/>
      <c r="K26" s="123"/>
      <c r="L26" s="123"/>
      <c r="M26" s="123"/>
      <c r="N26" s="123"/>
      <c r="O26" s="123"/>
      <c r="P26" s="167"/>
      <c r="Q26" s="123"/>
      <c r="R26" s="12"/>
      <c r="S26" s="12"/>
      <c r="T26" s="1"/>
    </row>
    <row r="27" spans="2:20" ht="15.75" customHeight="1">
      <c r="B27" s="40" t="s">
        <v>6</v>
      </c>
      <c r="C27" s="39">
        <v>2150</v>
      </c>
      <c r="D27" s="207"/>
      <c r="E27" s="208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"/>
      <c r="S27" s="12"/>
      <c r="T27" s="1"/>
    </row>
    <row r="28" spans="2:20" ht="15.75" customHeight="1">
      <c r="B28" s="40" t="s">
        <v>148</v>
      </c>
      <c r="C28" s="45">
        <v>2180</v>
      </c>
      <c r="D28" s="207">
        <v>2570</v>
      </c>
      <c r="E28" s="208">
        <v>2300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"/>
      <c r="S28" s="12"/>
      <c r="T28" s="1"/>
    </row>
    <row r="29" spans="2:20" ht="15.75" customHeight="1">
      <c r="B29" s="148" t="s">
        <v>169</v>
      </c>
      <c r="C29" s="201">
        <v>2190</v>
      </c>
      <c r="D29" s="209"/>
      <c r="E29" s="210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"/>
      <c r="S29" s="12"/>
      <c r="T29" s="1"/>
    </row>
    <row r="30" spans="2:20" ht="15.75" customHeight="1">
      <c r="B30" s="79" t="s">
        <v>144</v>
      </c>
      <c r="C30" s="203"/>
      <c r="D30" s="211"/>
      <c r="E30" s="212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"/>
      <c r="S30" s="12"/>
      <c r="T30" s="1"/>
    </row>
    <row r="31" spans="2:20" ht="15.75" customHeight="1">
      <c r="B31" s="40" t="s">
        <v>149</v>
      </c>
      <c r="C31" s="50">
        <v>2195</v>
      </c>
      <c r="D31" s="207">
        <f>D26+D28-D22-D25</f>
        <v>832</v>
      </c>
      <c r="E31" s="208">
        <f>E26+E28-E22-E25</f>
        <v>77</v>
      </c>
      <c r="G31">
        <f>D22+D25-D26-D28</f>
        <v>-832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"/>
      <c r="S31" s="1"/>
      <c r="T31" s="1"/>
    </row>
    <row r="32" spans="2:20" ht="15.75" customHeight="1">
      <c r="B32" s="40" t="s">
        <v>150</v>
      </c>
      <c r="C32" s="39">
        <v>2200</v>
      </c>
      <c r="D32" s="197"/>
      <c r="E32" s="198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"/>
      <c r="S32" s="1"/>
      <c r="T32" s="1"/>
    </row>
    <row r="33" spans="2:20" ht="15.75" customHeight="1">
      <c r="B33" s="40" t="s">
        <v>151</v>
      </c>
      <c r="C33" s="39">
        <v>2220</v>
      </c>
      <c r="D33" s="197"/>
      <c r="E33" s="198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"/>
      <c r="S33" s="1"/>
      <c r="T33" s="1"/>
    </row>
    <row r="34" spans="2:20" ht="15.75" customHeight="1">
      <c r="B34" s="40" t="s">
        <v>8</v>
      </c>
      <c r="C34" s="39">
        <v>2240</v>
      </c>
      <c r="D34" s="197">
        <v>137</v>
      </c>
      <c r="E34" s="198">
        <v>179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"/>
      <c r="S34" s="1"/>
      <c r="T34" s="1"/>
    </row>
    <row r="35" spans="2:20" ht="15.75" customHeight="1">
      <c r="B35" s="40" t="s">
        <v>152</v>
      </c>
      <c r="C35" s="39">
        <v>2250</v>
      </c>
      <c r="D35" s="207"/>
      <c r="E35" s="208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"/>
      <c r="S35" s="1"/>
      <c r="T35" s="1"/>
    </row>
    <row r="36" spans="2:20" ht="15.75" customHeight="1">
      <c r="B36" s="40" t="s">
        <v>153</v>
      </c>
      <c r="C36" s="39">
        <v>2255</v>
      </c>
      <c r="D36" s="207"/>
      <c r="E36" s="208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"/>
      <c r="S36" s="1"/>
      <c r="T36" s="1"/>
    </row>
    <row r="37" spans="2:20" ht="15.75" customHeight="1">
      <c r="B37" s="40" t="s">
        <v>154</v>
      </c>
      <c r="C37" s="45">
        <v>2270</v>
      </c>
      <c r="D37" s="199">
        <v>78</v>
      </c>
      <c r="E37" s="200">
        <v>5</v>
      </c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"/>
      <c r="S37" s="1"/>
      <c r="T37" s="1"/>
    </row>
    <row r="38" spans="2:20" ht="15.75" customHeight="1">
      <c r="B38" s="148" t="s">
        <v>98</v>
      </c>
      <c r="C38" s="201">
        <v>2290</v>
      </c>
      <c r="D38" s="213"/>
      <c r="E38" s="214">
        <f>E34-E31-E37</f>
        <v>97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"/>
      <c r="S38" s="1"/>
      <c r="T38" s="1"/>
    </row>
    <row r="39" spans="2:20" ht="15.75" customHeight="1">
      <c r="B39" s="149" t="s">
        <v>155</v>
      </c>
      <c r="C39" s="203"/>
      <c r="D39" s="215"/>
      <c r="E39" s="216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"/>
      <c r="S39" s="1"/>
      <c r="T39" s="1"/>
    </row>
    <row r="40" spans="2:20" ht="15.75" customHeight="1">
      <c r="B40" s="49" t="s">
        <v>156</v>
      </c>
      <c r="C40" s="217">
        <v>2295</v>
      </c>
      <c r="D40" s="205">
        <f>D31+D37-D34</f>
        <v>773</v>
      </c>
      <c r="E40" s="206"/>
      <c r="G40">
        <f>G31+D34-D35-D37</f>
        <v>-773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"/>
      <c r="S40" s="1"/>
      <c r="T40" s="1"/>
    </row>
    <row r="41" spans="2:20" ht="15.75" customHeight="1">
      <c r="B41" s="40" t="s">
        <v>99</v>
      </c>
      <c r="C41" s="39">
        <v>2300</v>
      </c>
      <c r="D41" s="197"/>
      <c r="E41" s="198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"/>
      <c r="S41" s="1"/>
      <c r="T41" s="1"/>
    </row>
    <row r="42" spans="2:20" ht="24" customHeight="1">
      <c r="B42" s="150" t="s">
        <v>157</v>
      </c>
      <c r="C42" s="45">
        <v>2305</v>
      </c>
      <c r="D42" s="199"/>
      <c r="E42" s="200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"/>
      <c r="S42" s="1"/>
      <c r="T42" s="1"/>
    </row>
    <row r="43" spans="2:20" ht="15.75" customHeight="1">
      <c r="B43" s="148" t="s">
        <v>170</v>
      </c>
      <c r="C43" s="218">
        <v>2350</v>
      </c>
      <c r="D43" s="202">
        <f>D38-D41</f>
        <v>0</v>
      </c>
      <c r="E43" s="171">
        <f>E38-E41</f>
        <v>97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"/>
      <c r="S43" s="1"/>
      <c r="T43" s="1"/>
    </row>
    <row r="44" spans="2:20" ht="15.75" customHeight="1">
      <c r="B44" s="79" t="s">
        <v>144</v>
      </c>
      <c r="C44" s="219"/>
      <c r="D44" s="204"/>
      <c r="E44" s="172"/>
      <c r="G44" s="220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"/>
      <c r="S44" s="1"/>
      <c r="T44" s="1"/>
    </row>
    <row r="45" spans="2:20" ht="15.75" customHeight="1">
      <c r="B45" s="40" t="s">
        <v>145</v>
      </c>
      <c r="C45" s="217">
        <v>2355</v>
      </c>
      <c r="D45" s="205">
        <f>D40+D41</f>
        <v>773</v>
      </c>
      <c r="E45" s="221"/>
      <c r="G45">
        <f>G40-D41</f>
        <v>-773</v>
      </c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"/>
      <c r="S45" s="1"/>
      <c r="T45" s="1"/>
    </row>
    <row r="46" spans="2:20" ht="13.5" customHeight="1">
      <c r="B46" s="151" t="s">
        <v>158</v>
      </c>
      <c r="C46" s="10"/>
      <c r="D46" s="222"/>
      <c r="E46" s="222">
        <v>72.75</v>
      </c>
      <c r="G46" s="13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7:20" ht="12.75" customHeight="1" hidden="1">
      <c r="G47" s="13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7:20" ht="12.75" customHeight="1" hidden="1">
      <c r="G48" s="13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7:20" ht="12.75" customHeight="1" hidden="1">
      <c r="G49" s="13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7:20" ht="12.75" customHeight="1" hidden="1">
      <c r="G50" s="13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7:20" ht="12.75" customHeight="1" hidden="1">
      <c r="G51" s="13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7:20" ht="12.75" customHeight="1" hidden="1">
      <c r="G52" s="13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7:20" ht="12.75" customHeight="1" hidden="1">
      <c r="G53" s="13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7:20" ht="12.75" customHeight="1" hidden="1">
      <c r="G54" s="13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ht="12.75">
      <c r="B55" s="140" t="s">
        <v>171</v>
      </c>
      <c r="G55" s="13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2" customHeight="1">
      <c r="B56" s="140"/>
      <c r="G56" s="13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2.75" customHeight="1" hidden="1">
      <c r="C57" s="5"/>
      <c r="D57" s="5"/>
      <c r="E57" s="5"/>
      <c r="G57" s="13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2.75">
      <c r="B58" s="142" t="s">
        <v>135</v>
      </c>
      <c r="C58" s="152" t="s">
        <v>4</v>
      </c>
      <c r="D58" s="152" t="s">
        <v>136</v>
      </c>
      <c r="E58" s="152" t="s">
        <v>136</v>
      </c>
      <c r="G58" s="13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2.75">
      <c r="B59" s="144"/>
      <c r="C59" s="153" t="s">
        <v>5</v>
      </c>
      <c r="D59" s="153" t="s">
        <v>138</v>
      </c>
      <c r="E59" s="153" t="s">
        <v>138</v>
      </c>
      <c r="G59" s="130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2.75">
      <c r="B60" s="50" t="s">
        <v>31</v>
      </c>
      <c r="C60" s="50" t="s">
        <v>140</v>
      </c>
      <c r="D60" s="50" t="s">
        <v>32</v>
      </c>
      <c r="E60" s="50" t="s">
        <v>32</v>
      </c>
      <c r="G60" s="130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3.5" customHeight="1">
      <c r="B61" s="154" t="s">
        <v>107</v>
      </c>
      <c r="C61" s="42">
        <v>2400</v>
      </c>
      <c r="D61" s="42"/>
      <c r="E61" s="4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3.5" customHeight="1">
      <c r="B62" s="154" t="s">
        <v>108</v>
      </c>
      <c r="C62" s="42">
        <v>2405</v>
      </c>
      <c r="D62" s="42"/>
      <c r="E62" s="4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3.5" customHeight="1">
      <c r="B63" s="154" t="s">
        <v>109</v>
      </c>
      <c r="C63" s="39">
        <v>2410</v>
      </c>
      <c r="D63" s="42"/>
      <c r="E63" s="4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3.5" customHeight="1">
      <c r="B64" s="154" t="s">
        <v>110</v>
      </c>
      <c r="C64" s="42">
        <v>2415</v>
      </c>
      <c r="D64" s="42"/>
      <c r="E64" s="4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3.5" customHeight="1">
      <c r="B65" s="154" t="s">
        <v>111</v>
      </c>
      <c r="C65" s="42">
        <v>2445</v>
      </c>
      <c r="D65" s="42"/>
      <c r="E65" s="42"/>
      <c r="H65" s="1"/>
      <c r="I65" s="1"/>
      <c r="J65" s="1"/>
      <c r="K65" s="1"/>
      <c r="L65" s="1"/>
      <c r="M65" s="1"/>
      <c r="N65" s="1"/>
      <c r="O65" s="1"/>
      <c r="P65" s="1"/>
      <c r="Q65" s="1"/>
      <c r="R65" s="12"/>
      <c r="S65" s="1"/>
      <c r="T65" s="1"/>
    </row>
    <row r="66" spans="2:20" ht="13.5" customHeight="1">
      <c r="B66" s="155" t="s">
        <v>112</v>
      </c>
      <c r="C66" s="156">
        <v>2450</v>
      </c>
      <c r="D66" s="157">
        <f>D61+D62+D63+D64+D65</f>
        <v>0</v>
      </c>
      <c r="E66" s="157">
        <f>E61+E62+E63+E64+E65</f>
        <v>0</v>
      </c>
      <c r="H66" s="12"/>
      <c r="I66" s="12"/>
      <c r="J66" s="12"/>
      <c r="K66" s="12"/>
      <c r="L66" s="12"/>
      <c r="M66" s="12"/>
      <c r="N66" s="12"/>
      <c r="O66" s="12"/>
      <c r="P66" s="12"/>
      <c r="Q66" s="1"/>
      <c r="R66" s="12"/>
      <c r="S66" s="1"/>
      <c r="T66" s="1"/>
    </row>
    <row r="67" spans="2:20" ht="13.5" customHeight="1">
      <c r="B67" s="154" t="s">
        <v>159</v>
      </c>
      <c r="C67" s="42">
        <v>2455</v>
      </c>
      <c r="D67" s="42"/>
      <c r="E67" s="42"/>
      <c r="H67" s="1"/>
      <c r="I67" s="1"/>
      <c r="J67" s="1"/>
      <c r="K67" s="1"/>
      <c r="L67" s="1"/>
      <c r="M67" s="1"/>
      <c r="N67" s="1"/>
      <c r="O67" s="1"/>
      <c r="P67" s="1"/>
      <c r="Q67" s="1"/>
      <c r="R67" s="12"/>
      <c r="S67" s="1"/>
      <c r="T67" s="1"/>
    </row>
    <row r="68" spans="2:20" ht="13.5" customHeight="1">
      <c r="B68" s="155" t="s">
        <v>113</v>
      </c>
      <c r="C68" s="156">
        <v>2460</v>
      </c>
      <c r="D68" s="42">
        <f>D66-D67</f>
        <v>0</v>
      </c>
      <c r="E68" s="42">
        <f>E66-E67</f>
        <v>0</v>
      </c>
      <c r="H68" s="12"/>
      <c r="I68" s="12"/>
      <c r="J68" s="12"/>
      <c r="K68" s="12"/>
      <c r="L68" s="12"/>
      <c r="M68" s="12"/>
      <c r="N68" s="12"/>
      <c r="O68" s="12"/>
      <c r="P68" s="12"/>
      <c r="Q68" s="1"/>
      <c r="R68" s="12"/>
      <c r="S68" s="1"/>
      <c r="T68" s="1"/>
    </row>
    <row r="69" spans="2:20" ht="15.75" customHeight="1">
      <c r="B69" s="155" t="s">
        <v>114</v>
      </c>
      <c r="C69" s="156">
        <v>2465</v>
      </c>
      <c r="D69" s="157">
        <f>D68+D43-D45</f>
        <v>-773</v>
      </c>
      <c r="E69" s="157">
        <f>E68+E43-E45</f>
        <v>97</v>
      </c>
      <c r="H69" s="169"/>
      <c r="I69" s="169"/>
      <c r="J69" s="169"/>
      <c r="K69" s="169"/>
      <c r="L69" s="169"/>
      <c r="M69" s="169"/>
      <c r="N69" s="169"/>
      <c r="O69" s="169"/>
      <c r="P69" s="169"/>
      <c r="Q69" s="223"/>
      <c r="R69" s="12"/>
      <c r="S69" s="1"/>
      <c r="T69" s="1"/>
    </row>
    <row r="70" spans="7:20" ht="12.75">
      <c r="G70" s="130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"/>
      <c r="S70" s="1"/>
      <c r="T70" s="1"/>
    </row>
    <row r="71" spans="7:20" ht="12.75">
      <c r="G71" s="13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7:20" ht="12.75">
      <c r="G72" s="130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2.75">
      <c r="B73" s="140" t="s">
        <v>115</v>
      </c>
      <c r="G73" s="13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1.25" customHeight="1">
      <c r="B74" s="140"/>
      <c r="G74" s="13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7:20" ht="10.5" customHeight="1">
      <c r="G75" s="130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2.75">
      <c r="B76" s="142" t="s">
        <v>160</v>
      </c>
      <c r="C76" s="158" t="s">
        <v>4</v>
      </c>
      <c r="D76" s="152" t="s">
        <v>136</v>
      </c>
      <c r="E76" s="152" t="s">
        <v>136</v>
      </c>
      <c r="G76" s="130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20.25" customHeight="1">
      <c r="B77" s="144"/>
      <c r="C77" s="159" t="s">
        <v>5</v>
      </c>
      <c r="D77" s="153" t="s">
        <v>138</v>
      </c>
      <c r="E77" s="153" t="s">
        <v>138</v>
      </c>
      <c r="G77" s="130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2.75">
      <c r="B78" s="50" t="s">
        <v>31</v>
      </c>
      <c r="C78" s="50" t="s">
        <v>140</v>
      </c>
      <c r="D78" s="50" t="s">
        <v>32</v>
      </c>
      <c r="E78" s="50" t="s">
        <v>32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6.5" customHeight="1">
      <c r="B79" s="160" t="s">
        <v>9</v>
      </c>
      <c r="C79" s="39">
        <v>2500</v>
      </c>
      <c r="D79" s="161">
        <v>6125</v>
      </c>
      <c r="E79" s="161">
        <v>4374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6.5" customHeight="1">
      <c r="B80" s="160" t="s">
        <v>10</v>
      </c>
      <c r="C80" s="39">
        <v>2505</v>
      </c>
      <c r="D80" s="161">
        <v>9416</v>
      </c>
      <c r="E80" s="161">
        <v>7136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1" ht="16.5" customHeight="1">
      <c r="B81" s="160" t="s">
        <v>11</v>
      </c>
      <c r="C81" s="39">
        <v>2510</v>
      </c>
      <c r="D81" s="161">
        <v>1914</v>
      </c>
      <c r="E81" s="161">
        <v>1463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29"/>
    </row>
    <row r="82" spans="2:20" ht="16.5" customHeight="1">
      <c r="B82" s="160" t="s">
        <v>12</v>
      </c>
      <c r="C82" s="39">
        <v>2515</v>
      </c>
      <c r="D82" s="161">
        <v>438</v>
      </c>
      <c r="E82" s="161">
        <v>505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6.5" customHeight="1">
      <c r="B83" s="160" t="s">
        <v>7</v>
      </c>
      <c r="C83" s="39">
        <v>2520</v>
      </c>
      <c r="D83" s="161">
        <v>4301</v>
      </c>
      <c r="E83" s="161">
        <v>4997</v>
      </c>
      <c r="H83" s="1"/>
      <c r="I83" s="1"/>
      <c r="J83" s="1"/>
      <c r="K83" s="1"/>
      <c r="L83" s="1"/>
      <c r="M83" s="1"/>
      <c r="N83" s="1"/>
      <c r="O83" s="1"/>
      <c r="P83" s="12"/>
      <c r="Q83" s="1"/>
      <c r="R83" s="1"/>
      <c r="S83" s="1"/>
      <c r="T83" s="1"/>
    </row>
    <row r="84" spans="2:20" ht="16.5" customHeight="1">
      <c r="B84" s="162" t="s">
        <v>13</v>
      </c>
      <c r="C84" s="48">
        <v>2550</v>
      </c>
      <c r="D84" s="163">
        <f>D79+D81+D80+D82+D83</f>
        <v>22194</v>
      </c>
      <c r="E84" s="163">
        <f>E79+E81+E80+E82+E83</f>
        <v>18475</v>
      </c>
      <c r="H84" s="223"/>
      <c r="I84" s="223"/>
      <c r="J84" s="223"/>
      <c r="K84" s="223"/>
      <c r="L84" s="223"/>
      <c r="M84" s="223"/>
      <c r="N84" s="223"/>
      <c r="O84" s="223"/>
      <c r="P84" s="223"/>
      <c r="Q84" s="1"/>
      <c r="R84" s="1"/>
      <c r="S84" s="1"/>
      <c r="T84" s="1"/>
    </row>
    <row r="85" spans="2:20" ht="12.75">
      <c r="B85" s="10" t="s">
        <v>161</v>
      </c>
      <c r="D85" s="224">
        <v>12</v>
      </c>
      <c r="E85" s="224">
        <v>1356</v>
      </c>
      <c r="G85" s="130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"/>
      <c r="S85" s="1"/>
      <c r="T85" s="1"/>
    </row>
    <row r="86" spans="2:20" ht="12.75">
      <c r="B86" s="140"/>
      <c r="G86" s="13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ht="12.75">
      <c r="B87" s="140"/>
      <c r="G87" s="13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ht="12.75">
      <c r="B88" s="140" t="s">
        <v>162</v>
      </c>
      <c r="G88" s="13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ht="12.75">
      <c r="B89" s="140"/>
      <c r="G89" s="13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ht="12.75">
      <c r="B90" s="5"/>
      <c r="C90" s="5"/>
      <c r="D90" s="5"/>
      <c r="E90" s="141"/>
      <c r="G90" s="13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ht="12.75">
      <c r="B91" s="143" t="s">
        <v>160</v>
      </c>
      <c r="C91" s="152" t="s">
        <v>4</v>
      </c>
      <c r="D91" s="152" t="s">
        <v>136</v>
      </c>
      <c r="E91" s="164" t="s">
        <v>137</v>
      </c>
      <c r="G91" s="13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ht="19.5" customHeight="1">
      <c r="B92" s="145"/>
      <c r="C92" s="153" t="s">
        <v>5</v>
      </c>
      <c r="D92" s="153" t="s">
        <v>138</v>
      </c>
      <c r="E92" s="165" t="s">
        <v>139</v>
      </c>
      <c r="G92" s="13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ht="12.75">
      <c r="B93" s="50" t="s">
        <v>31</v>
      </c>
      <c r="C93" s="50" t="s">
        <v>140</v>
      </c>
      <c r="D93" s="50" t="s">
        <v>32</v>
      </c>
      <c r="E93" s="50" t="s">
        <v>141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ht="16.5" customHeight="1">
      <c r="B94" s="40" t="s">
        <v>163</v>
      </c>
      <c r="C94" s="39">
        <v>2600</v>
      </c>
      <c r="D94" s="39" t="s">
        <v>130</v>
      </c>
      <c r="E94" s="39" t="s">
        <v>130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ht="16.5" customHeight="1">
      <c r="B95" s="40" t="s">
        <v>164</v>
      </c>
      <c r="C95" s="39">
        <v>2605</v>
      </c>
      <c r="D95" s="39" t="s">
        <v>130</v>
      </c>
      <c r="E95" s="39" t="s">
        <v>130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ht="16.5" customHeight="1">
      <c r="B96" s="40" t="s">
        <v>165</v>
      </c>
      <c r="C96" s="39">
        <v>2610</v>
      </c>
      <c r="D96" s="39" t="s">
        <v>130</v>
      </c>
      <c r="E96" s="39" t="s">
        <v>130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ht="16.5" customHeight="1">
      <c r="B97" s="40" t="s">
        <v>166</v>
      </c>
      <c r="C97" s="39">
        <v>2615</v>
      </c>
      <c r="D97" s="39" t="s">
        <v>130</v>
      </c>
      <c r="E97" s="39" t="s">
        <v>130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ht="16.5" customHeight="1">
      <c r="B98" s="40" t="s">
        <v>167</v>
      </c>
      <c r="C98" s="39">
        <v>2650</v>
      </c>
      <c r="D98" s="39" t="s">
        <v>130</v>
      </c>
      <c r="E98" s="39" t="s">
        <v>130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ht="15.75">
      <c r="B99" s="166"/>
      <c r="H99" s="121"/>
      <c r="I99" s="121"/>
      <c r="J99" s="121"/>
      <c r="K99" s="121"/>
      <c r="L99" s="121"/>
      <c r="M99" s="121"/>
      <c r="N99" s="121"/>
      <c r="O99" s="121"/>
      <c r="P99" s="121"/>
      <c r="Q99" s="1"/>
      <c r="R99" s="1"/>
      <c r="S99" s="1"/>
      <c r="T99" s="1"/>
    </row>
    <row r="100" spans="2:20" ht="15.75">
      <c r="B100" s="16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ht="12.75">
      <c r="B101" s="75" t="s">
        <v>179</v>
      </c>
      <c r="D101" s="7"/>
      <c r="E101" s="3" t="s">
        <v>173</v>
      </c>
      <c r="H101" s="1"/>
      <c r="I101" s="1"/>
      <c r="J101" s="1"/>
      <c r="K101" s="1"/>
      <c r="L101" s="6"/>
      <c r="M101" s="123"/>
      <c r="N101" s="1"/>
      <c r="O101" s="169"/>
      <c r="P101" s="1"/>
      <c r="Q101" s="1"/>
      <c r="R101" s="1"/>
      <c r="S101" s="1"/>
      <c r="T101" s="1"/>
    </row>
    <row r="102" spans="2:20" ht="12.75">
      <c r="B102" s="75"/>
      <c r="D102" s="3"/>
      <c r="E102" s="3"/>
      <c r="H102" s="1"/>
      <c r="I102" s="1"/>
      <c r="J102" s="1"/>
      <c r="K102" s="1"/>
      <c r="L102" s="6"/>
      <c r="M102" s="6"/>
      <c r="N102" s="1"/>
      <c r="O102" s="1"/>
      <c r="P102" s="1"/>
      <c r="Q102" s="1"/>
      <c r="R102" s="1"/>
      <c r="S102" s="1"/>
      <c r="T102" s="1"/>
    </row>
    <row r="103" spans="2:20" ht="13.5">
      <c r="B103" s="75" t="s">
        <v>128</v>
      </c>
      <c r="D103" s="7"/>
      <c r="E103" s="3" t="s">
        <v>129</v>
      </c>
      <c r="H103" s="1"/>
      <c r="I103" s="1"/>
      <c r="J103" s="1"/>
      <c r="K103" s="1"/>
      <c r="L103" s="118"/>
      <c r="M103" s="225"/>
      <c r="N103" s="226"/>
      <c r="O103" s="1"/>
      <c r="P103" s="1"/>
      <c r="Q103" s="1"/>
      <c r="R103" s="1"/>
      <c r="S103" s="1"/>
      <c r="T103" s="1"/>
    </row>
    <row r="104" spans="8:20" ht="13.5">
      <c r="H104" s="1"/>
      <c r="I104" s="1"/>
      <c r="J104" s="1"/>
      <c r="K104" s="1"/>
      <c r="L104" s="118"/>
      <c r="M104" s="225"/>
      <c r="N104" s="1"/>
      <c r="O104" s="1"/>
      <c r="P104" s="1"/>
      <c r="Q104" s="1"/>
      <c r="R104" s="1"/>
      <c r="S104" s="1"/>
      <c r="T104" s="1"/>
    </row>
    <row r="105" spans="8:20" ht="13.5">
      <c r="H105" s="1"/>
      <c r="I105" s="1"/>
      <c r="J105" s="1"/>
      <c r="K105" s="1"/>
      <c r="L105" s="118"/>
      <c r="M105" s="225"/>
      <c r="N105" s="1"/>
      <c r="O105" s="1"/>
      <c r="P105" s="1"/>
      <c r="Q105" s="1"/>
      <c r="R105" s="1"/>
      <c r="S105" s="1"/>
      <c r="T105" s="1"/>
    </row>
    <row r="106" spans="8:20" ht="12.75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8:20" ht="12.75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8:20" ht="12.75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8:20" ht="12.75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8:20" ht="12.75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8:20" ht="12.75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8:20" ht="12.75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8" ht="12.75">
      <c r="B118" s="227"/>
    </row>
  </sheetData>
  <sheetProtection/>
  <mergeCells count="13">
    <mergeCell ref="E43:E44"/>
    <mergeCell ref="C43:C44"/>
    <mergeCell ref="D43:D44"/>
    <mergeCell ref="C29:C30"/>
    <mergeCell ref="D29:D30"/>
    <mergeCell ref="E29:E30"/>
    <mergeCell ref="C38:C39"/>
    <mergeCell ref="D38:D39"/>
    <mergeCell ref="E38:E39"/>
    <mergeCell ref="B1:C1"/>
    <mergeCell ref="C22:C23"/>
    <mergeCell ref="D22:D23"/>
    <mergeCell ref="E22:E23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2016-02-15T11:28:40Z</cp:lastPrinted>
  <dcterms:created xsi:type="dcterms:W3CDTF">2001-11-09T08:37:39Z</dcterms:created>
  <dcterms:modified xsi:type="dcterms:W3CDTF">2018-07-26T08:43:17Z</dcterms:modified>
  <cp:category/>
  <cp:version/>
  <cp:contentType/>
  <cp:contentStatus/>
</cp:coreProperties>
</file>