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65" windowWidth="12120" windowHeight="9120" activeTab="0"/>
  </bookViews>
  <sheets>
    <sheet name="форма 1" sheetId="1" r:id="rId1"/>
    <sheet name="форма 2" sheetId="2" r:id="rId2"/>
    <sheet name="форма 111" sheetId="3" r:id="rId3"/>
    <sheet name="форма 222" sheetId="4" r:id="rId4"/>
  </sheets>
  <externalReferences>
    <externalReference r:id="rId7"/>
    <externalReference r:id="rId8"/>
    <externalReference r:id="rId9"/>
  </externalReferences>
  <definedNames>
    <definedName name="_xlnm.Print_Area" localSheetId="0">'форма 1'!$B$1:$BR$145</definedName>
    <definedName name="_xlnm.Print_Area" localSheetId="2">'форма 111'!$B$1:$BR$145</definedName>
    <definedName name="_xlnm.Print_Area" localSheetId="1">'форма 2'!$A$1:$BS$109</definedName>
  </definedNames>
  <calcPr fullCalcOnLoad="1"/>
</workbook>
</file>

<file path=xl/sharedStrings.xml><?xml version="1.0" encoding="utf-8"?>
<sst xmlns="http://schemas.openxmlformats.org/spreadsheetml/2006/main" count="718" uniqueCount="305">
  <si>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</si>
  <si>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</si>
  <si>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</si>
  <si>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</si>
  <si>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</si>
  <si>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</si>
  <si>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</si>
  <si>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</si>
  <si>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</si>
  <si>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</si>
  <si>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</si>
  <si>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</si>
  <si>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</si>
  <si>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</si>
  <si>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</si>
  <si>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</si>
  <si>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t>Адреса, телефон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</si>
  <si>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</si>
  <si>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</si>
  <si>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</si>
  <si>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</si>
  <si>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</si>
  <si>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</si>
  <si>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</si>
  <si>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</si>
  <si>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</si>
  <si>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</si>
  <si>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</si>
  <si>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</si>
  <si>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</si>
  <si>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</si>
  <si>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</si>
  <si>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</si>
  <si>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</si>
  <si>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</si>
  <si>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</si>
  <si>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</si>
  <si>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</si>
  <si>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</si>
  <si>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</si>
  <si>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</si>
  <si>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</si>
  <si>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</si>
  <si>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</si>
  <si>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</si>
  <si>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</si>
  <si>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</si>
  <si>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</si>
  <si>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</si>
  <si>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</si>
  <si>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</si>
  <si>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</si>
  <si>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</si>
  <si>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</si>
  <si>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</si>
  <si>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</si>
  <si>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</si>
  <si>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</si>
  <si>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</si>
  <si>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</si>
  <si>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</si>
  <si>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</si>
  <si>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</si>
  <si>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</si>
  <si>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</si>
  <si>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</si>
  <si>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</si>
  <si>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</si>
  <si>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</si>
  <si>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</si>
  <si>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</si>
  <si>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</si>
  <si>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</si>
  <si>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</si>
  <si>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</si>
  <si>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</si>
  <si>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</si>
  <si>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</si>
  <si>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</si>
  <si>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</si>
  <si>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</si>
  <si>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</si>
  <si>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</si>
  <si>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</si>
  <si>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</si>
  <si>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 xml:space="preserve"> </t>
  </si>
  <si>
    <t>1610</t>
  </si>
  <si>
    <t>1010</t>
  </si>
  <si>
    <t>)</t>
  </si>
  <si>
    <t>(</t>
  </si>
  <si>
    <t>на</t>
  </si>
  <si>
    <t>р.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</si>
  <si>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</si>
  <si>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Зареєстрований (пайовий) капітал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</si>
  <si>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</si>
  <si>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1016</t>
  </si>
  <si>
    <t>1017</t>
  </si>
  <si>
    <t>1021</t>
  </si>
  <si>
    <t>1022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</si>
  <si>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</si>
  <si>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</si>
  <si>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</si>
  <si>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1050</t>
  </si>
  <si>
    <t>1060</t>
  </si>
  <si>
    <t>1065</t>
  </si>
  <si>
    <t>1101</t>
  </si>
  <si>
    <t>1102</t>
  </si>
  <si>
    <t>1103</t>
  </si>
  <si>
    <t>1104</t>
  </si>
  <si>
    <t>Виробничі запаси</t>
  </si>
  <si>
    <t>Незавершене виробництво</t>
  </si>
  <si>
    <t>Готова продукція</t>
  </si>
  <si>
    <t>Товари</t>
  </si>
  <si>
    <t xml:space="preserve">   Первісна вартість інвестиційної нерухомості</t>
  </si>
  <si>
    <t xml:space="preserve">   Знос інвестиційної нерухомості</t>
  </si>
  <si>
    <t xml:space="preserve">   Первісна вартість довгострокових біологічних активів</t>
  </si>
  <si>
    <t xml:space="preserve">   Накопичена амортизація довгострокових біологічних активів</t>
  </si>
  <si>
    <t>1115</t>
  </si>
  <si>
    <t>1120</t>
  </si>
  <si>
    <t>Депозити перестрахування</t>
  </si>
  <si>
    <t>Векселі одержані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</si>
  <si>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</si>
  <si>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</si>
  <si>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1140</t>
  </si>
  <si>
    <t>1145</t>
  </si>
  <si>
    <t>1167</t>
  </si>
  <si>
    <t>1166</t>
  </si>
  <si>
    <t>Готівка</t>
  </si>
  <si>
    <t>Рахунки в банках</t>
  </si>
  <si>
    <t>Частка перестраховика у страхових резервах</t>
  </si>
  <si>
    <t>у тому числі в:
резервах довгострокових зобов'язань</t>
  </si>
  <si>
    <t>резервах збитків або резервах належних виплат</t>
  </si>
  <si>
    <t>резервах незароблених премій</t>
  </si>
  <si>
    <t>інших страхових резервах</t>
  </si>
  <si>
    <t>1180</t>
  </si>
  <si>
    <t>1181</t>
  </si>
  <si>
    <t>1182</t>
  </si>
  <si>
    <t>1183</t>
  </si>
  <si>
    <t>1184</t>
  </si>
  <si>
    <t>1401</t>
  </si>
  <si>
    <t>Внески до незареєстрованого статутного капіталу</t>
  </si>
  <si>
    <t>1411</t>
  </si>
  <si>
    <t>Емісійний дохід</t>
  </si>
  <si>
    <t>Накопичені курсові різниці</t>
  </si>
  <si>
    <t>1412</t>
  </si>
  <si>
    <t>1435</t>
  </si>
  <si>
    <t>Інші резерви</t>
  </si>
  <si>
    <t>1505</t>
  </si>
  <si>
    <t>Пенсійні зобов'язання</t>
  </si>
  <si>
    <t>1521</t>
  </si>
  <si>
    <t>1526</t>
  </si>
  <si>
    <t>Довгострокові забезпечення витрат персоналу</t>
  </si>
  <si>
    <t>Благодійна допомога</t>
  </si>
  <si>
    <t>Страхові резерви</t>
  </si>
  <si>
    <t>у тому числі:
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</si>
  <si>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</si>
  <si>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</si>
  <si>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</si>
  <si>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</si>
  <si>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1540</t>
  </si>
  <si>
    <t>Призовий фонд</t>
  </si>
  <si>
    <t>1530</t>
  </si>
  <si>
    <t>1531</t>
  </si>
  <si>
    <t>1532</t>
  </si>
  <si>
    <t>1533</t>
  </si>
  <si>
    <t>1534</t>
  </si>
  <si>
    <t>1535</t>
  </si>
  <si>
    <t>Резерв на виплату джек-поту</t>
  </si>
  <si>
    <t>1545</t>
  </si>
  <si>
    <t>1605</t>
  </si>
  <si>
    <t>Векселі видані</t>
  </si>
  <si>
    <t>1635</t>
  </si>
  <si>
    <t>1640</t>
  </si>
  <si>
    <t>1645</t>
  </si>
  <si>
    <t>1650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</si>
  <si>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</si>
  <si>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</si>
  <si>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</si>
  <si>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</si>
  <si>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1670</t>
  </si>
  <si>
    <t>1800</t>
  </si>
  <si>
    <t>Відстрочені комісійні доходи від перестраховиків</t>
  </si>
  <si>
    <t>V. Чиста вартість активів недержавного пенсійного фонду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</si>
  <si>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</si>
  <si>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</si>
  <si>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01432761</t>
  </si>
  <si>
    <t>8039100000</t>
  </si>
  <si>
    <t>71.12</t>
  </si>
  <si>
    <t>А.С.Бегаль</t>
  </si>
  <si>
    <t>Л.Ф.Іщенко</t>
  </si>
  <si>
    <t>(найменування)</t>
  </si>
  <si>
    <t>за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</si>
  <si>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</si>
  <si>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</si>
  <si>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</si>
  <si>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</si>
  <si>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</si>
  <si>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</si>
  <si>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</si>
  <si>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</si>
  <si>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</si>
  <si>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</si>
  <si>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</si>
  <si>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</si>
  <si>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</si>
  <si>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</si>
  <si>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</si>
  <si>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</si>
  <si>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</si>
  <si>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</si>
  <si>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</si>
  <si>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</si>
  <si>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</si>
  <si>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</si>
  <si>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</si>
  <si>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</si>
  <si>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</si>
  <si>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</si>
  <si>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</si>
  <si>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</si>
  <si>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</si>
  <si>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</si>
  <si>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</si>
  <si>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</si>
  <si>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</si>
  <si>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</si>
  <si>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</si>
  <si>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</si>
  <si>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</si>
  <si>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</si>
  <si>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</si>
  <si>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</si>
  <si>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</si>
  <si>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</si>
  <si>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</si>
  <si>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</si>
  <si>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</si>
  <si>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</si>
  <si>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</si>
  <si>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ДЕРЖАВНЕ ГЕОФІЗИЧНЕ ПІДПРИЄМСТВО "УКРГЕОФІЗИКА"</t>
  </si>
  <si>
    <t>державне підприємство</t>
  </si>
  <si>
    <t>140</t>
  </si>
  <si>
    <t>Діяльність у сфері інжинірингу, геології та геодезії,надання послуг технічного консультування в цих сферах</t>
  </si>
  <si>
    <t>v</t>
  </si>
  <si>
    <t>Баланс (Звіт про фінансовий стан)</t>
  </si>
  <si>
    <t>м.Київ</t>
  </si>
  <si>
    <t>Зведений</t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</si>
  <si>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</si>
  <si>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01</t>
  </si>
  <si>
    <t>2017</t>
  </si>
  <si>
    <t>Звіт про фінансові результати (Звіт про сукупний дохід)</t>
  </si>
  <si>
    <t>30</t>
  </si>
  <si>
    <t>09</t>
  </si>
  <si>
    <t>Середня кількість працівників  1091</t>
  </si>
  <si>
    <t xml:space="preserve"> консультування в цих сферах</t>
  </si>
  <si>
    <t>Вул.Мірошниченко Євгенії,буд.10,м.Київ,   03057  тел.044-456-91-46</t>
  </si>
  <si>
    <t>31грудня   2017р.</t>
  </si>
  <si>
    <t>2778</t>
  </si>
  <si>
    <t>+</t>
  </si>
  <si>
    <t>12</t>
  </si>
  <si>
    <t>31</t>
  </si>
  <si>
    <t>Державне геофізичне підприємство "Укргеофізика"</t>
  </si>
  <si>
    <t>за рік 2017 р.</t>
  </si>
  <si>
    <t>120125</t>
  </si>
  <si>
    <t>(118455)</t>
  </si>
  <si>
    <t>( 89281 )</t>
  </si>
  <si>
    <t>30844</t>
  </si>
  <si>
    <t>-</t>
  </si>
  <si>
    <t>4437</t>
  </si>
  <si>
    <t>(31950)</t>
  </si>
  <si>
    <t>(23275)</t>
  </si>
  <si>
    <t>(17492)</t>
  </si>
  <si>
    <t>(11715)</t>
  </si>
  <si>
    <t>291</t>
  </si>
  <si>
    <t>300</t>
  </si>
  <si>
    <t>( 1 )</t>
  </si>
  <si>
    <t>590</t>
  </si>
  <si>
    <t>(1551)</t>
  </si>
  <si>
    <t>( 545 )</t>
  </si>
  <si>
    <t>45</t>
  </si>
  <si>
    <t>В т.ч. р.2000,2050- підрядні роботи-2945</t>
  </si>
  <si>
    <t>2018</t>
  </si>
  <si>
    <t>03</t>
  </si>
  <si>
    <t>Середня кількість працівників  1074</t>
  </si>
  <si>
    <t>31березня   2018р.</t>
  </si>
  <si>
    <t>2750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</si>
  <si>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</si>
  <si>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</si>
  <si>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</si>
  <si>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</si>
  <si>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</si>
  <si>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Чисті понесені збитки за страховими виплатами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</si>
  <si>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</si>
  <si>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</si>
  <si>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</si>
  <si>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</si>
  <si>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</si>
  <si>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</si>
  <si>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</si>
  <si>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</si>
  <si>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</si>
  <si>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Дохід від благодійної допомоги</t>
  </si>
  <si>
    <t>Прибуток (збиток) від впливу інфляції на монетарні статті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</si>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</sst>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&quot;₽&quot;;\-#,##0\ &quot;₽&quot;"/>
    <numFmt numFmtId="182" formatCode="#,##0\ &quot;₽&quot;;[Red]\-#,##0\ &quot;₽&quot;"/>
    <numFmt numFmtId="183" formatCode="#,##0.00\ &quot;₽&quot;;\-#,##0.00\ &quot;₽&quot;"/>
    <numFmt numFmtId="184" formatCode="#,##0.00\ &quot;₽&quot;;[Red]\-#,##0.00\ &quot;₽&quot;"/>
    <numFmt numFmtId="185" formatCode="_-* #,##0\ &quot;₽&quot;_-;\-* #,##0\ &quot;₽&quot;_-;_-* &quot;-&quot;\ &quot;₽&quot;_-;_-@_-"/>
    <numFmt numFmtId="186" formatCode="_-* #,##0\ _₽_-;\-* #,##0\ _₽_-;_-* &quot;-&quot;\ _₽_-;_-@_-"/>
    <numFmt numFmtId="187" formatCode="_-* #,##0.00\ &quot;₽&quot;_-;\-* #,##0.00\ &quot;₽&quot;_-;_-* &quot;-&quot;??\ &quot;₽&quot;_-;_-@_-"/>
    <numFmt numFmtId="188" formatCode="_-* #,##0.00\ _₽_-;\-* #,##0.00\ _₽_-;_-* &quot;-&quot;??\ _₽_-;_-@_-"/>
  </numFmts>
  <fonts count="5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4" borderId="0" applyNumberFormat="0" applyBorder="0" applyAlignment="0" applyProtection="0"/>
    <xf numFmtId="0" fontId="34" fillId="22" borderId="0" applyNumberFormat="0" applyBorder="0" applyAlignment="0" applyProtection="0"/>
    <xf numFmtId="0" fontId="13" fillId="22" borderId="0" applyNumberFormat="0" applyBorder="0" applyAlignment="0" applyProtection="0"/>
    <xf numFmtId="0" fontId="34" fillId="23" borderId="0" applyNumberFormat="0" applyBorder="0" applyAlignment="0" applyProtection="0"/>
    <xf numFmtId="0" fontId="13" fillId="24" borderId="0" applyNumberFormat="0" applyBorder="0" applyAlignment="0" applyProtection="0"/>
    <xf numFmtId="0" fontId="34" fillId="25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1" applyNumberFormat="0" applyAlignment="0" applyProtection="0"/>
    <xf numFmtId="0" fontId="36" fillId="33" borderId="2" applyNumberFormat="0" applyAlignment="0" applyProtection="0"/>
    <xf numFmtId="0" fontId="37" fillId="33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4" borderId="7" applyNumberFormat="0" applyAlignment="0" applyProtection="0"/>
    <xf numFmtId="0" fontId="4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5" fillId="0" borderId="0">
      <alignment/>
      <protection/>
    </xf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7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8" borderId="0" applyNumberFormat="0" applyBorder="0" applyAlignment="0" applyProtection="0"/>
  </cellStyleXfs>
  <cellXfs count="3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9" fontId="15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6" fillId="0" borderId="0" xfId="82" applyFont="1" applyFill="1" applyAlignment="1" quotePrefix="1">
      <alignment vertical="top" wrapText="1"/>
      <protection/>
    </xf>
    <xf numFmtId="49" fontId="0" fillId="0" borderId="0" xfId="0" applyNumberFormat="1" applyFill="1" applyAlignment="1">
      <alignment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4" fillId="0" borderId="0" xfId="0" applyNumberFormat="1" applyFont="1" applyAlignment="1" applyProtection="1">
      <alignment vertical="center"/>
      <protection hidden="1"/>
    </xf>
    <xf numFmtId="49" fontId="4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0" fillId="0" borderId="0" xfId="0" applyNumberFormat="1" applyAlignment="1" applyProtection="1">
      <alignment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49" fontId="1" fillId="0" borderId="0" xfId="0" applyNumberFormat="1" applyFont="1" applyAlignment="1">
      <alignment/>
    </xf>
    <xf numFmtId="0" fontId="11" fillId="0" borderId="12" xfId="0" applyNumberFormat="1" applyFont="1" applyBorder="1" applyAlignment="1">
      <alignment wrapText="1"/>
    </xf>
    <xf numFmtId="0" fontId="11" fillId="0" borderId="13" xfId="0" applyNumberFormat="1" applyFont="1" applyBorder="1" applyAlignment="1">
      <alignment wrapText="1"/>
    </xf>
    <xf numFmtId="0" fontId="11" fillId="0" borderId="14" xfId="0" applyNumberFormat="1" applyFont="1" applyBorder="1" applyAlignment="1">
      <alignment wrapText="1"/>
    </xf>
    <xf numFmtId="0" fontId="11" fillId="0" borderId="12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0" fontId="11" fillId="0" borderId="12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0" fontId="11" fillId="0" borderId="14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0" fontId="1" fillId="0" borderId="0" xfId="0" applyNumberFormat="1" applyFont="1" applyAlignment="1" applyProtection="1">
      <alignment/>
      <protection hidden="1"/>
    </xf>
    <xf numFmtId="0" fontId="11" fillId="0" borderId="0" xfId="0" applyNumberFormat="1" applyFont="1" applyAlignment="1" applyProtection="1">
      <alignment horizontal="justify" vertical="center"/>
      <protection hidden="1"/>
    </xf>
    <xf numFmtId="49" fontId="1" fillId="0" borderId="0" xfId="0" applyNumberFormat="1" applyFont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right" vertical="center" wrapText="1"/>
      <protection hidden="1"/>
    </xf>
    <xf numFmtId="0" fontId="3" fillId="0" borderId="0" xfId="0" applyNumberFormat="1" applyFont="1" applyBorder="1" applyAlignment="1" applyProtection="1">
      <alignment horizontal="center" vertical="top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justify" vertical="center"/>
    </xf>
    <xf numFmtId="49" fontId="0" fillId="0" borderId="0" xfId="0" applyNumberFormat="1" applyAlignment="1" applyProtection="1">
      <alignment/>
      <protection hidden="1"/>
    </xf>
    <xf numFmtId="0" fontId="16" fillId="0" borderId="0" xfId="0" applyNumberFormat="1" applyFont="1" applyAlignment="1" applyProtection="1">
      <alignment vertical="center"/>
      <protection hidden="1"/>
    </xf>
    <xf numFmtId="0" fontId="0" fillId="0" borderId="15" xfId="0" applyNumberFormat="1" applyFill="1" applyBorder="1" applyAlignment="1" applyProtection="1">
      <alignment horizontal="center" vertical="center"/>
      <protection hidden="1"/>
    </xf>
    <xf numFmtId="0" fontId="0" fillId="0" borderId="11" xfId="0" applyNumberFormat="1" applyFill="1" applyBorder="1" applyAlignment="1" applyProtection="1">
      <alignment horizontal="center" vertical="center"/>
      <protection hidden="1"/>
    </xf>
    <xf numFmtId="0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/>
      <protection hidden="1"/>
    </xf>
    <xf numFmtId="0" fontId="1" fillId="0" borderId="0" xfId="0" applyNumberFormat="1" applyFont="1" applyAlignment="1" applyProtection="1">
      <alignment horizontal="justify" vertical="center"/>
      <protection hidden="1"/>
    </xf>
    <xf numFmtId="49" fontId="1" fillId="0" borderId="0" xfId="0" applyNumberFormat="1" applyFont="1" applyAlignment="1">
      <alignment/>
    </xf>
    <xf numFmtId="0" fontId="6" fillId="39" borderId="0" xfId="82" applyFont="1" applyFill="1" applyAlignment="1" quotePrefix="1">
      <alignment horizontal="justify" vertical="top" wrapText="1"/>
      <protection/>
    </xf>
    <xf numFmtId="49" fontId="1" fillId="0" borderId="0" xfId="0" applyNumberFormat="1" applyFont="1" applyAlignment="1">
      <alignment vertical="top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16" fillId="0" borderId="17" xfId="0" applyNumberFormat="1" applyFont="1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1" fillId="0" borderId="19" xfId="0" applyNumberFormat="1" applyFont="1" applyBorder="1" applyAlignment="1">
      <alignment vertical="center" wrapText="1"/>
    </xf>
    <xf numFmtId="49" fontId="11" fillId="0" borderId="17" xfId="0" applyNumberFormat="1" applyFont="1" applyBorder="1" applyAlignment="1">
      <alignment vertical="center" wrapText="1"/>
    </xf>
    <xf numFmtId="49" fontId="1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left" vertical="center" wrapText="1" indent="1"/>
    </xf>
    <xf numFmtId="49" fontId="11" fillId="0" borderId="22" xfId="0" applyNumberFormat="1" applyFont="1" applyBorder="1" applyAlignment="1">
      <alignment horizontal="left" vertical="center" wrapText="1" indent="1"/>
    </xf>
    <xf numFmtId="49" fontId="11" fillId="0" borderId="10" xfId="0" applyNumberFormat="1" applyFont="1" applyBorder="1" applyAlignment="1">
      <alignment horizontal="left" wrapText="1"/>
    </xf>
    <xf numFmtId="49" fontId="11" fillId="0" borderId="15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 wrapText="1"/>
    </xf>
    <xf numFmtId="49" fontId="11" fillId="0" borderId="16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vertical="center" wrapText="1"/>
    </xf>
    <xf numFmtId="49" fontId="11" fillId="0" borderId="22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left" vertical="center" wrapText="1" indent="1"/>
    </xf>
    <xf numFmtId="49" fontId="11" fillId="0" borderId="17" xfId="0" applyNumberFormat="1" applyFont="1" applyBorder="1" applyAlignment="1">
      <alignment horizontal="left" vertical="center" wrapText="1" indent="1"/>
    </xf>
    <xf numFmtId="49" fontId="11" fillId="0" borderId="20" xfId="0" applyNumberFormat="1" applyFont="1" applyBorder="1" applyAlignment="1">
      <alignment horizontal="left" vertical="center" wrapText="1" indent="1"/>
    </xf>
    <xf numFmtId="49" fontId="11" fillId="0" borderId="1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wrapText="1"/>
    </xf>
    <xf numFmtId="49" fontId="11" fillId="0" borderId="19" xfId="0" applyNumberFormat="1" applyFont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wrapText="1"/>
    </xf>
    <xf numFmtId="49" fontId="11" fillId="0" borderId="2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5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15" xfId="0" applyNumberFormat="1" applyFont="1" applyBorder="1" applyAlignment="1">
      <alignment horizontal="center" wrapText="1"/>
    </xf>
    <xf numFmtId="0" fontId="11" fillId="0" borderId="11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wrapText="1"/>
    </xf>
    <xf numFmtId="0" fontId="11" fillId="0" borderId="13" xfId="0" applyNumberFormat="1" applyFont="1" applyBorder="1" applyAlignment="1">
      <alignment horizontal="center" wrapText="1"/>
    </xf>
    <xf numFmtId="0" fontId="11" fillId="0" borderId="14" xfId="0" applyNumberFormat="1" applyFont="1" applyBorder="1" applyAlignment="1">
      <alignment horizontal="center" wrapText="1"/>
    </xf>
    <xf numFmtId="0" fontId="11" fillId="0" borderId="19" xfId="0" applyNumberFormat="1" applyFont="1" applyBorder="1" applyAlignment="1">
      <alignment horizontal="center" wrapText="1"/>
    </xf>
    <xf numFmtId="0" fontId="11" fillId="0" borderId="17" xfId="0" applyNumberFormat="1" applyFont="1" applyBorder="1" applyAlignment="1">
      <alignment horizontal="center" wrapText="1"/>
    </xf>
    <xf numFmtId="0" fontId="11" fillId="0" borderId="20" xfId="0" applyNumberFormat="1" applyFont="1" applyBorder="1" applyAlignment="1">
      <alignment horizontal="center" wrapText="1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16" xfId="0" applyNumberFormat="1" applyFont="1" applyBorder="1" applyAlignment="1">
      <alignment horizontal="left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11" fillId="0" borderId="18" xfId="0" applyNumberFormat="1" applyFont="1" applyBorder="1" applyAlignment="1">
      <alignment horizont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left" vertical="center" wrapText="1" indent="1"/>
    </xf>
    <xf numFmtId="0" fontId="11" fillId="0" borderId="22" xfId="0" applyNumberFormat="1" applyFont="1" applyBorder="1" applyAlignment="1">
      <alignment horizontal="left" vertical="center" wrapText="1" indent="1"/>
    </xf>
    <xf numFmtId="0" fontId="11" fillId="0" borderId="22" xfId="0" applyNumberFormat="1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22" xfId="0" applyFont="1" applyBorder="1" applyAlignment="1">
      <alignment vertical="center" wrapText="1"/>
    </xf>
    <xf numFmtId="49" fontId="1" fillId="0" borderId="17" xfId="0" applyNumberFormat="1" applyFont="1" applyBorder="1" applyAlignment="1" applyProtection="1">
      <alignment horizontal="center"/>
      <protection hidden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0" xfId="0" applyNumberFormat="1" applyFont="1" applyAlignment="1" applyProtection="1">
      <alignment horizontal="justify" vertical="center"/>
      <protection hidden="1"/>
    </xf>
    <xf numFmtId="0" fontId="11" fillId="0" borderId="0" xfId="0" applyNumberFormat="1" applyFont="1" applyAlignment="1" applyProtection="1">
      <alignment vertical="center"/>
      <protection hidden="1"/>
    </xf>
    <xf numFmtId="0" fontId="0" fillId="0" borderId="15" xfId="0" applyNumberFormat="1" applyFill="1" applyBorder="1" applyAlignment="1" applyProtection="1">
      <alignment horizontal="center" vertical="center"/>
      <protection hidden="1"/>
    </xf>
    <xf numFmtId="0" fontId="1" fillId="0" borderId="21" xfId="0" applyNumberFormat="1" applyFont="1" applyBorder="1" applyAlignment="1" applyProtection="1">
      <alignment vertical="center" wrapText="1"/>
      <protection hidden="1"/>
    </xf>
    <xf numFmtId="0" fontId="1" fillId="0" borderId="16" xfId="0" applyNumberFormat="1" applyFont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NumberFormat="1" applyFill="1" applyBorder="1" applyAlignment="1" applyProtection="1">
      <alignment horizontal="center" vertical="center"/>
      <protection hidden="1"/>
    </xf>
    <xf numFmtId="0" fontId="1" fillId="0" borderId="16" xfId="0" applyNumberFormat="1" applyFont="1" applyBorder="1" applyAlignment="1" applyProtection="1">
      <alignment vertical="center" wrapText="1"/>
      <protection hidden="1"/>
    </xf>
    <xf numFmtId="0" fontId="1" fillId="0" borderId="22" xfId="0" applyNumberFormat="1" applyFont="1" applyBorder="1" applyAlignment="1" applyProtection="1">
      <alignment horizontal="left" vertical="center" wrapText="1" indent="1"/>
      <protection hidden="1"/>
    </xf>
    <xf numFmtId="0" fontId="1" fillId="0" borderId="22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horizontal="justify" vertical="center"/>
      <protection hidden="1"/>
    </xf>
    <xf numFmtId="0" fontId="1" fillId="0" borderId="0" xfId="0" applyNumberFormat="1" applyFont="1" applyAlignment="1" applyProtection="1">
      <alignment/>
      <protection hidden="1"/>
    </xf>
    <xf numFmtId="0" fontId="12" fillId="0" borderId="0" xfId="0" applyNumberFormat="1" applyFont="1" applyAlignment="1" applyProtection="1">
      <alignment horizontal="center" vertical="center"/>
      <protection hidden="1"/>
    </xf>
    <xf numFmtId="0" fontId="1" fillId="0" borderId="16" xfId="0" applyNumberFormat="1" applyFont="1" applyFill="1" applyBorder="1" applyAlignment="1" applyProtection="1">
      <alignment vertical="center" wrapText="1"/>
      <protection hidden="1"/>
    </xf>
    <xf numFmtId="0" fontId="12" fillId="0" borderId="16" xfId="0" applyNumberFormat="1" applyFont="1" applyFill="1" applyBorder="1" applyAlignment="1" applyProtection="1">
      <alignment vertical="center" wrapText="1"/>
      <protection hidden="1"/>
    </xf>
    <xf numFmtId="0" fontId="1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12" fillId="0" borderId="16" xfId="0" applyNumberFormat="1" applyFont="1" applyBorder="1" applyAlignment="1" applyProtection="1">
      <alignment vertical="center" wrapText="1"/>
      <protection hidden="1"/>
    </xf>
    <xf numFmtId="0" fontId="12" fillId="0" borderId="16" xfId="0" applyNumberFormat="1" applyFont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NumberFormat="1" applyFill="1" applyBorder="1" applyAlignment="1" applyProtection="1">
      <alignment horizontal="center" vertical="center"/>
      <protection hidden="1"/>
    </xf>
    <xf numFmtId="0" fontId="0" fillId="0" borderId="13" xfId="0" applyNumberFormat="1" applyFill="1" applyBorder="1" applyAlignment="1" applyProtection="1">
      <alignment horizontal="center" vertical="center"/>
      <protection hidden="1"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19" xfId="0" applyNumberFormat="1" applyFill="1" applyBorder="1" applyAlignment="1" applyProtection="1">
      <alignment horizontal="center" vertical="center"/>
      <protection hidden="1"/>
    </xf>
    <xf numFmtId="0" fontId="0" fillId="0" borderId="17" xfId="0" applyNumberFormat="1" applyFill="1" applyBorder="1" applyAlignment="1" applyProtection="1">
      <alignment horizontal="center" vertical="center"/>
      <protection hidden="1"/>
    </xf>
    <xf numFmtId="0" fontId="0" fillId="0" borderId="20" xfId="0" applyNumberFormat="1" applyFill="1" applyBorder="1" applyAlignment="1" applyProtection="1">
      <alignment horizontal="center" vertical="center"/>
      <protection hidden="1"/>
    </xf>
    <xf numFmtId="0" fontId="1" fillId="0" borderId="19" xfId="0" applyNumberFormat="1" applyFont="1" applyBorder="1" applyAlignment="1" applyProtection="1">
      <alignment horizontal="left" vertical="center" wrapText="1" indent="1"/>
      <protection hidden="1"/>
    </xf>
    <xf numFmtId="0" fontId="1" fillId="0" borderId="17" xfId="0" applyNumberFormat="1" applyFont="1" applyBorder="1" applyAlignment="1" applyProtection="1">
      <alignment horizontal="left" vertical="center" wrapText="1" indent="1"/>
      <protection hidden="1"/>
    </xf>
    <xf numFmtId="0" fontId="1" fillId="0" borderId="20" xfId="0" applyNumberFormat="1" applyFont="1" applyBorder="1" applyAlignment="1" applyProtection="1">
      <alignment horizontal="left" vertical="center" wrapText="1" indent="1"/>
      <protection hidden="1"/>
    </xf>
    <xf numFmtId="0" fontId="1" fillId="0" borderId="21" xfId="0" applyNumberFormat="1" applyFont="1" applyBorder="1" applyAlignment="1" applyProtection="1">
      <alignment horizontal="justify" vertical="center" wrapText="1"/>
      <protection hidden="1"/>
    </xf>
    <xf numFmtId="0" fontId="12" fillId="0" borderId="12" xfId="0" applyNumberFormat="1" applyFont="1" applyBorder="1" applyAlignment="1" applyProtection="1">
      <alignment vertical="center" wrapText="1"/>
      <protection hidden="1"/>
    </xf>
    <xf numFmtId="0" fontId="12" fillId="0" borderId="13" xfId="0" applyNumberFormat="1" applyFont="1" applyBorder="1" applyAlignment="1" applyProtection="1">
      <alignment vertical="center" wrapText="1"/>
      <protection hidden="1"/>
    </xf>
    <xf numFmtId="0" fontId="12" fillId="0" borderId="14" xfId="0" applyNumberFormat="1" applyFont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 applyProtection="1">
      <alignment horizontal="center" wrapText="1"/>
      <protection hidden="1"/>
    </xf>
    <xf numFmtId="0" fontId="1" fillId="0" borderId="13" xfId="0" applyNumberFormat="1" applyFont="1" applyBorder="1" applyAlignment="1" applyProtection="1">
      <alignment horizontal="center" wrapText="1"/>
      <protection hidden="1"/>
    </xf>
    <xf numFmtId="0" fontId="1" fillId="0" borderId="14" xfId="0" applyNumberFormat="1" applyFont="1" applyBorder="1" applyAlignment="1" applyProtection="1">
      <alignment horizontal="center" wrapText="1"/>
      <protection hidden="1"/>
    </xf>
    <xf numFmtId="0" fontId="1" fillId="0" borderId="19" xfId="0" applyNumberFormat="1" applyFont="1" applyBorder="1" applyAlignment="1" applyProtection="1">
      <alignment horizontal="center" wrapText="1"/>
      <protection hidden="1"/>
    </xf>
    <xf numFmtId="0" fontId="1" fillId="0" borderId="17" xfId="0" applyNumberFormat="1" applyFont="1" applyBorder="1" applyAlignment="1" applyProtection="1">
      <alignment horizontal="center" wrapText="1"/>
      <protection hidden="1"/>
    </xf>
    <xf numFmtId="0" fontId="1" fillId="0" borderId="20" xfId="0" applyNumberFormat="1" applyFont="1" applyBorder="1" applyAlignment="1" applyProtection="1">
      <alignment horizontal="center" wrapText="1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5" xfId="0" applyNumberFormat="1" applyFont="1" applyBorder="1" applyAlignment="1" applyProtection="1">
      <alignment horizontal="left" vertical="center" wrapText="1"/>
      <protection hidden="1"/>
    </xf>
    <xf numFmtId="0" fontId="1" fillId="0" borderId="11" xfId="0" applyNumberFormat="1" applyFont="1" applyBorder="1" applyAlignment="1" applyProtection="1">
      <alignment horizontal="left" vertical="center" wrapText="1"/>
      <protection hidden="1"/>
    </xf>
    <xf numFmtId="0" fontId="1" fillId="0" borderId="12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NumberFormat="1" applyFont="1" applyBorder="1" applyAlignment="1" applyProtection="1">
      <alignment horizontal="center" vertical="center" wrapText="1"/>
      <protection hidden="1"/>
    </xf>
    <xf numFmtId="0" fontId="1" fillId="0" borderId="20" xfId="0" applyNumberFormat="1" applyFont="1" applyBorder="1" applyAlignment="1" applyProtection="1">
      <alignment horizontal="center" vertical="center" wrapText="1"/>
      <protection hidden="1"/>
    </xf>
    <xf numFmtId="0" fontId="1" fillId="0" borderId="16" xfId="0" applyNumberFormat="1" applyFont="1" applyBorder="1" applyAlignment="1" applyProtection="1">
      <alignment horizontal="center" wrapText="1"/>
      <protection hidden="1"/>
    </xf>
    <xf numFmtId="0" fontId="1" fillId="0" borderId="21" xfId="0" applyNumberFormat="1" applyFont="1" applyBorder="1" applyAlignment="1" applyProtection="1">
      <alignment horizontal="center" vertical="center" wrapText="1"/>
      <protection hidden="1"/>
    </xf>
    <xf numFmtId="0" fontId="8" fillId="39" borderId="0" xfId="82" applyFont="1" applyFill="1" applyAlignment="1" applyProtection="1" quotePrefix="1">
      <alignment horizontal="justify" vertical="center"/>
      <protection hidden="1"/>
    </xf>
    <xf numFmtId="0" fontId="1" fillId="0" borderId="0" xfId="0" applyNumberFormat="1" applyFont="1" applyAlignment="1" applyProtection="1">
      <alignment horizontal="right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18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top"/>
      <protection hidden="1"/>
    </xf>
    <xf numFmtId="0" fontId="7" fillId="39" borderId="0" xfId="82" applyFont="1" applyFill="1" applyAlignment="1" applyProtection="1">
      <alignment horizontal="justify" vertical="center"/>
      <protection hidden="1"/>
    </xf>
    <xf numFmtId="0" fontId="16" fillId="0" borderId="0" xfId="0" applyNumberFormat="1" applyFon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49" fontId="16" fillId="0" borderId="17" xfId="0" applyNumberFormat="1" applyFont="1" applyBorder="1" applyAlignment="1" applyProtection="1">
      <alignment horizontal="center" vertical="center"/>
      <protection hidden="1"/>
    </xf>
    <xf numFmtId="0" fontId="16" fillId="0" borderId="17" xfId="0" applyNumberFormat="1" applyFont="1" applyBorder="1" applyAlignment="1" applyProtection="1">
      <alignment horizontal="center" vertical="center"/>
      <protection hidden="1"/>
    </xf>
    <xf numFmtId="0" fontId="6" fillId="39" borderId="0" xfId="82" applyFont="1" applyFill="1" applyAlignment="1" applyProtection="1" quotePrefix="1">
      <alignment horizontal="justify"/>
      <protection hidden="1"/>
    </xf>
    <xf numFmtId="0" fontId="1" fillId="0" borderId="0" xfId="0" applyNumberFormat="1" applyFont="1" applyBorder="1" applyAlignment="1" applyProtection="1">
      <alignment horizontal="right" vertical="center" wrapText="1"/>
      <protection hidden="1"/>
    </xf>
    <xf numFmtId="49" fontId="0" fillId="0" borderId="16" xfId="0" applyNumberFormat="1" applyBorder="1" applyAlignment="1" applyProtection="1">
      <alignment/>
      <protection hidden="1"/>
    </xf>
    <xf numFmtId="0" fontId="0" fillId="0" borderId="16" xfId="0" applyNumberFormat="1" applyBorder="1" applyAlignment="1" applyProtection="1">
      <alignment/>
      <protection hidden="1"/>
    </xf>
    <xf numFmtId="0" fontId="1" fillId="0" borderId="0" xfId="0" applyNumberFormat="1" applyFont="1" applyBorder="1" applyAlignment="1" applyProtection="1">
      <alignment vertical="center" wrapText="1"/>
      <protection hidden="1"/>
    </xf>
    <xf numFmtId="49" fontId="1" fillId="0" borderId="17" xfId="0" applyNumberFormat="1" applyFont="1" applyBorder="1" applyAlignment="1" applyProtection="1">
      <alignment horizontal="center" vertical="center" wrapText="1"/>
      <protection hidden="1"/>
    </xf>
    <xf numFmtId="0" fontId="1" fillId="0" borderId="18" xfId="0" applyNumberFormat="1" applyFont="1" applyBorder="1" applyAlignment="1" applyProtection="1">
      <alignment vertical="center" wrapText="1"/>
      <protection hidden="1"/>
    </xf>
    <xf numFmtId="49" fontId="0" fillId="0" borderId="10" xfId="0" applyNumberFormat="1" applyBorder="1" applyAlignment="1" applyProtection="1">
      <alignment/>
      <protection hidden="1"/>
    </xf>
    <xf numFmtId="0" fontId="0" fillId="0" borderId="15" xfId="0" applyNumberFormat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49" fontId="12" fillId="0" borderId="0" xfId="0" applyNumberFormat="1" applyFont="1" applyAlignment="1">
      <alignment horizontal="center" vertical="center"/>
    </xf>
    <xf numFmtId="49" fontId="0" fillId="0" borderId="16" xfId="0" applyNumberFormat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vertical="center" wrapText="1"/>
    </xf>
    <xf numFmtId="49" fontId="12" fillId="0" borderId="16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left" vertical="center" wrapText="1" indent="1"/>
    </xf>
    <xf numFmtId="49" fontId="12" fillId="0" borderId="14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justify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6" xfId="0" applyNumberFormat="1" applyBorder="1" applyAlignment="1">
      <alignment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</cellXfs>
  <cellStyles count="78">
    <cellStyle name="Normal" xfId="0"/>
    <cellStyle name="20% - Акцент1" xfId="15"/>
    <cellStyle name="20% — акцент1" xfId="16"/>
    <cellStyle name="20% — акцент1_форма 5  2017" xfId="17"/>
    <cellStyle name="20% - Акцент2" xfId="18"/>
    <cellStyle name="20% — акцент2" xfId="19"/>
    <cellStyle name="20% — акцент2_форма 5  2017" xfId="20"/>
    <cellStyle name="20% - Акцент3" xfId="21"/>
    <cellStyle name="20% — акцент3" xfId="22"/>
    <cellStyle name="20% — акцент3_форма 5  2017" xfId="23"/>
    <cellStyle name="20% - Акцент4" xfId="24"/>
    <cellStyle name="20% — акцент4" xfId="25"/>
    <cellStyle name="20% — акцент4_форма 5  2017" xfId="26"/>
    <cellStyle name="20% - Акцент5" xfId="27"/>
    <cellStyle name="20% — акцент5" xfId="28"/>
    <cellStyle name="20% — акцент5_форма 5  2017" xfId="29"/>
    <cellStyle name="20% - Акцент6" xfId="30"/>
    <cellStyle name="20% — акцент6" xfId="31"/>
    <cellStyle name="20% — акцент6_форма 5  2017" xfId="32"/>
    <cellStyle name="40% - Акцент1" xfId="33"/>
    <cellStyle name="40% — акцент1" xfId="34"/>
    <cellStyle name="40% — акцент1_форма 5  2017" xfId="35"/>
    <cellStyle name="40% - Акцент2" xfId="36"/>
    <cellStyle name="40% — акцент2" xfId="37"/>
    <cellStyle name="40% — акцент2_форма 5  2017" xfId="38"/>
    <cellStyle name="40% - Акцент3" xfId="39"/>
    <cellStyle name="40% — акцент3" xfId="40"/>
    <cellStyle name="40% — акцент3_форма 5  2017" xfId="41"/>
    <cellStyle name="40% - Акцент4" xfId="42"/>
    <cellStyle name="40% — акцент4" xfId="43"/>
    <cellStyle name="40% — акцент4_форма 5  2017" xfId="44"/>
    <cellStyle name="40% - Акцент5" xfId="45"/>
    <cellStyle name="40% — акцент5" xfId="46"/>
    <cellStyle name="40% — акцент5_форма 5  2017" xfId="47"/>
    <cellStyle name="40% - Акцент6" xfId="48"/>
    <cellStyle name="40% — акцент6" xfId="49"/>
    <cellStyle name="40% — акцент6_форма 5  2017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_Sheet1 (2)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143</xdr:row>
      <xdr:rowOff>57150</xdr:rowOff>
    </xdr:from>
    <xdr:to>
      <xdr:col>46</xdr:col>
      <xdr:colOff>47625</xdr:colOff>
      <xdr:row>145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85725" y="25326975"/>
          <a:ext cx="5191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106</xdr:row>
      <xdr:rowOff>0</xdr:rowOff>
    </xdr:from>
    <xdr:to>
      <xdr:col>68</xdr:col>
      <xdr:colOff>9525</xdr:colOff>
      <xdr:row>107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257175" y="20259675"/>
          <a:ext cx="5581650" cy="314325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13</xdr:row>
      <xdr:rowOff>638175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0"/>
          <a:ext cx="25241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143</xdr:row>
      <xdr:rowOff>57150</xdr:rowOff>
    </xdr:from>
    <xdr:to>
      <xdr:col>46</xdr:col>
      <xdr:colOff>47625</xdr:colOff>
      <xdr:row>145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85725" y="25326975"/>
          <a:ext cx="5191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103</xdr:row>
      <xdr:rowOff>19050</xdr:rowOff>
    </xdr:from>
    <xdr:to>
      <xdr:col>50</xdr:col>
      <xdr:colOff>47625</xdr:colOff>
      <xdr:row>104</xdr:row>
      <xdr:rowOff>152400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57175" y="19354800"/>
          <a:ext cx="4076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8;&#1085;&#1086;&#1074;&#1080;&#1082;&#1080;%204%20&#1082;&#1074;.2017\&#1092;&#1110;&#1085;.%20&#1079;&#1074;&#1110;&#1090;&#1080;%202017&#1059;&#1082;&#1088;&#1075;&#1077;&#1086;&#1092;&#1110;&#1079;\&#1041;&#1072;&#1083;&#1072;&#1085;&#1089;%20&#1092;1%20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8;&#1085;&#1086;&#1074;&#1080;&#1082;&#1080;%201%20&#1082;&#1074;.2018\&#1092;&#1110;&#1085;%20&#1079;&#1074;&#1110;&#1090;&#1080;%202018%20&#1077;&#1082;&#1089;&#1077;&#1083;&#1100;&#1059;&#1082;&#1088;&#1075;&#1077;&#1086;&#1092;&#1080;&#1079;&#1080;&#1082;&#1072;\&#1079;&#1074;&#1110;&#1090;&#1080;%201%20&#1082;&#1074;%202018\&#1041;&#1072;&#1083;&#1072;&#1085;&#1089;%20&#1092;1%20%201&#1082;&#1074;.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8;&#1085;&#1086;&#1074;&#1080;&#1082;&#1080;%201%20&#1082;&#1074;.2018\&#1092;&#1110;&#1085;%20&#1079;&#1074;&#1110;&#1090;&#1080;%202018%20&#1077;&#1082;&#1089;&#1077;&#1083;&#1100;&#1059;&#1082;&#1088;&#1075;&#1077;&#1086;&#1092;&#1080;&#1079;&#1080;&#1082;&#1072;\&#1079;&#1074;&#1110;&#1090;&#1080;%201%20&#1082;&#1074;%202018\&#1092;&#1086;&#1088;&#1084;&#1072;%202%20&#1083;&#1110;&#1075;&#1072;%20&#1030;%20&#1082;&#1074;%202018%20&#1079;&#1074;&#1077;&#1076;&#1077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розрахунків"/>
      <sheetName val="Лист1"/>
      <sheetName val="Лист2"/>
      <sheetName val="Лист3"/>
    </sheetNames>
    <sheetDataSet>
      <sheetData sheetId="0">
        <row r="33">
          <cell r="AY33">
            <v>0</v>
          </cell>
        </row>
        <row r="36">
          <cell r="AY36">
            <v>0</v>
          </cell>
          <cell r="BH36">
            <v>0</v>
          </cell>
        </row>
        <row r="65">
          <cell r="AY65">
            <v>0</v>
          </cell>
        </row>
        <row r="93">
          <cell r="AZ93">
            <v>-47502</v>
          </cell>
        </row>
        <row r="124">
          <cell r="AY124">
            <v>139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розрахунків"/>
      <sheetName val="Лист1"/>
      <sheetName val="Лист2"/>
      <sheetName val="Лист3"/>
    </sheetNames>
    <sheetDataSet>
      <sheetData sheetId="0">
        <row r="33">
          <cell r="AY33">
            <v>0</v>
          </cell>
        </row>
        <row r="36">
          <cell r="AY36">
            <v>0</v>
          </cell>
        </row>
        <row r="65">
          <cell r="AY65">
            <v>0</v>
          </cell>
        </row>
        <row r="93">
          <cell r="AZ93">
            <v>-47502</v>
          </cell>
        </row>
        <row r="124">
          <cell r="AY124">
            <v>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ля розрахунку"/>
    </sheetNames>
    <sheetDataSet>
      <sheetData sheetId="0">
        <row r="3">
          <cell r="BJ3" t="str">
            <v>18</v>
          </cell>
          <cell r="BM3" t="str">
            <v>03</v>
          </cell>
        </row>
        <row r="4">
          <cell r="L4" t="str">
            <v>Державне геофізичне підприємство "Укргеофізика"</v>
          </cell>
          <cell r="BJ4" t="str">
            <v>01432761</v>
          </cell>
        </row>
        <row r="8">
          <cell r="AB8" t="str">
            <v>І квартал</v>
          </cell>
          <cell r="AS8" t="str">
            <v>18</v>
          </cell>
        </row>
        <row r="16">
          <cell r="AY16">
            <v>45992</v>
          </cell>
          <cell r="BH16">
            <v>32775</v>
          </cell>
        </row>
        <row r="17">
          <cell r="AY17">
            <v>0</v>
          </cell>
          <cell r="BH17">
            <v>0</v>
          </cell>
        </row>
        <row r="22">
          <cell r="AY22" t="str">
            <v>(</v>
          </cell>
          <cell r="AZ22">
            <v>33277</v>
          </cell>
          <cell r="BI22">
            <v>24900</v>
          </cell>
        </row>
        <row r="24">
          <cell r="AY24">
            <v>12715</v>
          </cell>
          <cell r="BH24">
            <v>7875</v>
          </cell>
        </row>
        <row r="26">
          <cell r="AZ26">
            <v>0</v>
          </cell>
          <cell r="BI26">
            <v>0</v>
          </cell>
        </row>
        <row r="31">
          <cell r="AY31">
            <v>1639</v>
          </cell>
          <cell r="BH31">
            <v>1198</v>
          </cell>
        </row>
        <row r="35">
          <cell r="AZ35">
            <v>10151</v>
          </cell>
          <cell r="BI35">
            <v>6595</v>
          </cell>
        </row>
        <row r="37">
          <cell r="AZ37">
            <v>3738</v>
          </cell>
          <cell r="BI37">
            <v>3170</v>
          </cell>
        </row>
        <row r="40">
          <cell r="AY40">
            <v>465</v>
          </cell>
          <cell r="BH40">
            <v>0</v>
          </cell>
        </row>
        <row r="42">
          <cell r="AZ42">
            <v>0</v>
          </cell>
          <cell r="BI42">
            <v>692</v>
          </cell>
        </row>
        <row r="45">
          <cell r="AY45">
            <v>33</v>
          </cell>
          <cell r="BH45">
            <v>31</v>
          </cell>
        </row>
        <row r="51">
          <cell r="AY51">
            <v>498</v>
          </cell>
          <cell r="BH51">
            <v>0</v>
          </cell>
        </row>
        <row r="53">
          <cell r="AZ53">
            <v>0</v>
          </cell>
          <cell r="BI53">
            <v>661</v>
          </cell>
        </row>
        <row r="54">
          <cell r="AZ54">
            <v>-206</v>
          </cell>
          <cell r="BI54">
            <v>-3</v>
          </cell>
        </row>
        <row r="56">
          <cell r="AY56">
            <v>292</v>
          </cell>
          <cell r="BH56">
            <v>0</v>
          </cell>
        </row>
        <row r="58">
          <cell r="AZ58">
            <v>0</v>
          </cell>
          <cell r="BI58">
            <v>664</v>
          </cell>
        </row>
        <row r="69">
          <cell r="AZ69">
            <v>0</v>
          </cell>
          <cell r="BI69">
            <v>0</v>
          </cell>
        </row>
        <row r="71">
          <cell r="AZ71">
            <v>0</v>
          </cell>
          <cell r="BI71">
            <v>0</v>
          </cell>
        </row>
        <row r="72">
          <cell r="AZ72">
            <v>292</v>
          </cell>
          <cell r="BI72">
            <v>-664</v>
          </cell>
        </row>
        <row r="78">
          <cell r="AY78">
            <v>11450</v>
          </cell>
          <cell r="BH78">
            <v>8226</v>
          </cell>
        </row>
        <row r="79">
          <cell r="AY79">
            <v>21859</v>
          </cell>
          <cell r="BH79">
            <v>15580</v>
          </cell>
        </row>
        <row r="80">
          <cell r="AY80">
            <v>4847</v>
          </cell>
          <cell r="BH80">
            <v>3484</v>
          </cell>
        </row>
        <row r="81">
          <cell r="AY81">
            <v>1330</v>
          </cell>
          <cell r="BH81">
            <v>1478</v>
          </cell>
        </row>
        <row r="82">
          <cell r="AY82">
            <v>9619</v>
          </cell>
          <cell r="BH82">
            <v>7549</v>
          </cell>
        </row>
        <row r="83">
          <cell r="AY83">
            <v>49105</v>
          </cell>
          <cell r="BH83">
            <v>36317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E248"/>
  <sheetViews>
    <sheetView showGridLines="0" showZeros="0" tabSelected="1" workbookViewId="0" topLeftCell="B1">
      <selection activeCell="AI140" sqref="AI140:AU140"/>
    </sheetView>
  </sheetViews>
  <sheetFormatPr defaultColWidth="1.5" defaultRowHeight="12.75"/>
  <cols>
    <col min="1" max="1" width="1.5" style="1" customWidth="1"/>
    <col min="2" max="47" width="2" style="1" customWidth="1"/>
    <col min="48" max="51" width="1.83203125" style="1" customWidth="1"/>
    <col min="52" max="69" width="1.66796875" style="1" customWidth="1"/>
    <col min="70" max="74" width="1.5" style="1" customWidth="1"/>
    <col min="75" max="75" width="10.83203125" style="6" customWidth="1"/>
    <col min="76" max="78" width="11" style="6" customWidth="1"/>
    <col min="79" max="16384" width="1.5" style="1" customWidth="1"/>
  </cols>
  <sheetData>
    <row r="1" spans="41:78" ht="12.75" customHeight="1">
      <c r="AO1" s="69" t="s">
        <v>0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W1" s="70" t="s">
        <v>92</v>
      </c>
      <c r="BX1" s="70"/>
      <c r="BY1" s="70"/>
      <c r="BZ1" s="70"/>
    </row>
    <row r="2" spans="41:78" ht="25.5" customHeight="1">
      <c r="AO2" s="71" t="s">
        <v>1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W2" s="70"/>
      <c r="BX2" s="70"/>
      <c r="BY2" s="70"/>
      <c r="BZ2" s="70"/>
    </row>
    <row r="3" spans="41:78" ht="12.75" customHeight="1">
      <c r="AO3" s="69" t="s">
        <v>2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W3" s="70"/>
      <c r="BX3" s="70"/>
      <c r="BY3" s="70"/>
      <c r="BZ3" s="70"/>
    </row>
    <row r="4" spans="50:78" ht="3.75" customHeight="1"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W4" s="70"/>
      <c r="BX4" s="70"/>
      <c r="BY4" s="70"/>
      <c r="BZ4" s="70"/>
    </row>
    <row r="5" spans="22:78" ht="12.75" customHeight="1">
      <c r="V5" s="18"/>
      <c r="W5" s="16"/>
      <c r="BJ5" s="72" t="s">
        <v>3</v>
      </c>
      <c r="BK5" s="72"/>
      <c r="BL5" s="72"/>
      <c r="BM5" s="72"/>
      <c r="BN5" s="72"/>
      <c r="BO5" s="72"/>
      <c r="BP5" s="72"/>
      <c r="BQ5" s="72"/>
      <c r="BR5" s="72"/>
      <c r="BW5" s="70"/>
      <c r="BX5" s="70"/>
      <c r="BY5" s="70"/>
      <c r="BZ5" s="70"/>
    </row>
    <row r="6" spans="2:78" ht="13.5" customHeight="1">
      <c r="B6" s="73" t="s">
        <v>4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4" t="s">
        <v>281</v>
      </c>
      <c r="BK6" s="74"/>
      <c r="BL6" s="74"/>
      <c r="BM6" s="72" t="s">
        <v>282</v>
      </c>
      <c r="BN6" s="72"/>
      <c r="BO6" s="72"/>
      <c r="BP6" s="72" t="s">
        <v>260</v>
      </c>
      <c r="BQ6" s="72"/>
      <c r="BR6" s="72"/>
      <c r="BW6" s="70"/>
      <c r="BX6" s="70"/>
      <c r="BY6" s="70"/>
      <c r="BZ6" s="70"/>
    </row>
    <row r="7" spans="2:78" ht="13.5" customHeight="1">
      <c r="B7" s="75" t="s">
        <v>12</v>
      </c>
      <c r="C7" s="75"/>
      <c r="D7" s="75"/>
      <c r="E7" s="75"/>
      <c r="F7" s="75"/>
      <c r="G7" s="75"/>
      <c r="H7" s="75"/>
      <c r="I7" s="75"/>
      <c r="J7" s="75"/>
      <c r="K7" s="76" t="s">
        <v>239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5" t="s">
        <v>5</v>
      </c>
      <c r="BB7" s="75"/>
      <c r="BC7" s="75"/>
      <c r="BD7" s="75"/>
      <c r="BE7" s="75"/>
      <c r="BF7" s="75"/>
      <c r="BG7" s="75"/>
      <c r="BH7" s="75"/>
      <c r="BI7" s="77"/>
      <c r="BJ7" s="74" t="s">
        <v>185</v>
      </c>
      <c r="BK7" s="74"/>
      <c r="BL7" s="74"/>
      <c r="BM7" s="74"/>
      <c r="BN7" s="74"/>
      <c r="BO7" s="74"/>
      <c r="BP7" s="74"/>
      <c r="BQ7" s="74"/>
      <c r="BR7" s="74"/>
      <c r="BW7" s="70"/>
      <c r="BX7" s="70"/>
      <c r="BY7" s="70"/>
      <c r="BZ7" s="70"/>
    </row>
    <row r="8" spans="2:78" ht="13.5" customHeight="1">
      <c r="B8" s="75" t="s">
        <v>13</v>
      </c>
      <c r="C8" s="75"/>
      <c r="D8" s="75"/>
      <c r="E8" s="75"/>
      <c r="F8" s="75"/>
      <c r="G8" s="75"/>
      <c r="H8" s="75"/>
      <c r="I8" s="76" t="s">
        <v>245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5" t="s">
        <v>6</v>
      </c>
      <c r="BB8" s="75"/>
      <c r="BC8" s="75"/>
      <c r="BD8" s="75"/>
      <c r="BE8" s="75"/>
      <c r="BF8" s="75"/>
      <c r="BG8" s="75"/>
      <c r="BH8" s="75"/>
      <c r="BI8" s="77"/>
      <c r="BJ8" s="74" t="s">
        <v>186</v>
      </c>
      <c r="BK8" s="74"/>
      <c r="BL8" s="74"/>
      <c r="BM8" s="74"/>
      <c r="BN8" s="74"/>
      <c r="BO8" s="74"/>
      <c r="BP8" s="74"/>
      <c r="BQ8" s="74"/>
      <c r="BR8" s="74"/>
      <c r="BW8" s="70"/>
      <c r="BX8" s="70"/>
      <c r="BY8" s="70"/>
      <c r="BZ8" s="70"/>
    </row>
    <row r="9" spans="2:78" ht="13.5" customHeight="1">
      <c r="B9" s="75" t="s">
        <v>14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9" t="s">
        <v>240</v>
      </c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5" t="s">
        <v>7</v>
      </c>
      <c r="BB9" s="75"/>
      <c r="BC9" s="75"/>
      <c r="BD9" s="75"/>
      <c r="BE9" s="75"/>
      <c r="BF9" s="75"/>
      <c r="BG9" s="75"/>
      <c r="BH9" s="75"/>
      <c r="BI9" s="77"/>
      <c r="BJ9" s="74" t="s">
        <v>241</v>
      </c>
      <c r="BK9" s="74"/>
      <c r="BL9" s="74"/>
      <c r="BM9" s="74"/>
      <c r="BN9" s="74"/>
      <c r="BO9" s="74"/>
      <c r="BP9" s="74"/>
      <c r="BQ9" s="74"/>
      <c r="BR9" s="74"/>
      <c r="BW9" s="70"/>
      <c r="BX9" s="70"/>
      <c r="BY9" s="70"/>
      <c r="BZ9" s="70"/>
    </row>
    <row r="10" spans="2:78" ht="13.5" customHeight="1">
      <c r="B10" s="75" t="s">
        <v>15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 t="s">
        <v>242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5" t="s">
        <v>8</v>
      </c>
      <c r="BB10" s="75"/>
      <c r="BC10" s="75"/>
      <c r="BD10" s="75"/>
      <c r="BE10" s="75"/>
      <c r="BF10" s="75"/>
      <c r="BG10" s="75"/>
      <c r="BH10" s="75"/>
      <c r="BI10" s="77"/>
      <c r="BJ10" s="74" t="s">
        <v>187</v>
      </c>
      <c r="BK10" s="74"/>
      <c r="BL10" s="74"/>
      <c r="BM10" s="74"/>
      <c r="BN10" s="74"/>
      <c r="BO10" s="74"/>
      <c r="BP10" s="74"/>
      <c r="BQ10" s="74"/>
      <c r="BR10" s="74"/>
      <c r="BW10" s="70"/>
      <c r="BX10" s="70"/>
      <c r="BY10" s="70"/>
      <c r="BZ10" s="70"/>
    </row>
    <row r="11" spans="2:78" ht="18" customHeight="1">
      <c r="B11" s="75" t="s">
        <v>283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80" t="s">
        <v>254</v>
      </c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2"/>
      <c r="BM11" s="2"/>
      <c r="BN11" s="2"/>
      <c r="BO11" s="2"/>
      <c r="BP11" s="2"/>
      <c r="BQ11" s="2"/>
      <c r="BR11" s="2"/>
      <c r="BW11" s="70"/>
      <c r="BX11" s="70"/>
      <c r="BY11" s="70"/>
      <c r="BZ11" s="70"/>
    </row>
    <row r="12" spans="2:78" ht="11.25" customHeight="1">
      <c r="B12" s="75" t="s">
        <v>16</v>
      </c>
      <c r="C12" s="75"/>
      <c r="D12" s="75"/>
      <c r="E12" s="75"/>
      <c r="F12" s="75"/>
      <c r="G12" s="75"/>
      <c r="H12" s="75"/>
      <c r="I12" s="75"/>
      <c r="J12" s="75"/>
      <c r="K12" s="75"/>
      <c r="L12" s="76" t="s">
        <v>255</v>
      </c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2"/>
      <c r="BM12" s="2"/>
      <c r="BN12" s="2"/>
      <c r="BO12" s="2"/>
      <c r="BP12" s="2"/>
      <c r="BQ12" s="2"/>
      <c r="BR12" s="2"/>
      <c r="BW12" s="70"/>
      <c r="BX12" s="70"/>
      <c r="BY12" s="70"/>
      <c r="BZ12" s="70"/>
    </row>
    <row r="13" spans="2:78" ht="27" customHeight="1">
      <c r="B13" s="78" t="s">
        <v>94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W13" s="70"/>
      <c r="BX13" s="70"/>
      <c r="BY13" s="70"/>
      <c r="BZ13" s="70"/>
    </row>
    <row r="14" spans="2:83" ht="13.5" customHeight="1">
      <c r="B14" s="75" t="s">
        <v>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2"/>
      <c r="BM14" s="2"/>
      <c r="BN14" s="2"/>
      <c r="BO14" s="2"/>
      <c r="BP14" s="2"/>
      <c r="BQ14" s="2"/>
      <c r="BR14" s="2"/>
      <c r="BW14" s="10"/>
      <c r="BX14" s="10"/>
      <c r="BY14" s="10"/>
      <c r="BZ14" s="10"/>
      <c r="CA14" s="11"/>
      <c r="CB14" s="11"/>
      <c r="CC14" s="11"/>
      <c r="CD14" s="11"/>
      <c r="CE14" s="11"/>
    </row>
    <row r="15" spans="2:83" ht="13.5" customHeight="1">
      <c r="B15" s="78" t="s">
        <v>10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17"/>
      <c r="BE15" s="17"/>
      <c r="BF15" s="17"/>
      <c r="BG15" s="17"/>
      <c r="BH15" s="17"/>
      <c r="BI15" s="17"/>
      <c r="BJ15" s="74" t="s">
        <v>243</v>
      </c>
      <c r="BK15" s="74"/>
      <c r="BL15" s="74"/>
      <c r="BM15" s="74"/>
      <c r="BN15" s="74"/>
      <c r="BO15" s="74"/>
      <c r="BP15" s="74"/>
      <c r="BQ15" s="74"/>
      <c r="BR15" s="74"/>
      <c r="BW15" s="10"/>
      <c r="BX15" s="10"/>
      <c r="BY15" s="10"/>
      <c r="BZ15" s="10"/>
      <c r="CA15" s="11"/>
      <c r="CB15" s="11"/>
      <c r="CC15" s="11"/>
      <c r="CD15" s="11"/>
      <c r="CE15" s="11"/>
    </row>
    <row r="16" spans="2:83" ht="13.5" customHeight="1">
      <c r="B16" s="78" t="s">
        <v>11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17"/>
      <c r="BE16" s="17"/>
      <c r="BF16" s="17"/>
      <c r="BG16" s="17"/>
      <c r="BH16" s="17"/>
      <c r="BI16" s="17"/>
      <c r="BJ16" s="74"/>
      <c r="BK16" s="74"/>
      <c r="BL16" s="74"/>
      <c r="BM16" s="74"/>
      <c r="BN16" s="74"/>
      <c r="BO16" s="74"/>
      <c r="BP16" s="74"/>
      <c r="BQ16" s="74"/>
      <c r="BR16" s="74"/>
      <c r="BW16" s="10"/>
      <c r="BX16" s="10"/>
      <c r="BY16" s="10"/>
      <c r="BZ16" s="10"/>
      <c r="CA16" s="11"/>
      <c r="CB16" s="11"/>
      <c r="CC16" s="11"/>
      <c r="CD16" s="11"/>
      <c r="CE16" s="11"/>
    </row>
    <row r="17" ht="3.75" customHeight="1"/>
    <row r="18" spans="2:70" ht="14.25" customHeight="1">
      <c r="B18" s="81" t="s">
        <v>244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</row>
    <row r="19" spans="2:70" ht="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3"/>
      <c r="W19" s="12"/>
      <c r="X19" s="12"/>
      <c r="Y19" s="12"/>
      <c r="Z19" s="12"/>
      <c r="AA19" s="82" t="s">
        <v>90</v>
      </c>
      <c r="AB19" s="82"/>
      <c r="AC19" s="83" t="s">
        <v>284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O19" s="84"/>
      <c r="AP19" s="85"/>
      <c r="AQ19" s="85"/>
      <c r="AR19" s="86"/>
      <c r="AS19" s="86"/>
      <c r="AT19" s="86"/>
      <c r="AU19" s="86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 t="s">
        <v>246</v>
      </c>
      <c r="BL19" s="12"/>
      <c r="BM19" s="12"/>
      <c r="BN19" s="12"/>
      <c r="BO19" s="12"/>
      <c r="BP19" s="12"/>
      <c r="BQ19" s="12"/>
      <c r="BR19" s="12"/>
    </row>
    <row r="20" spans="44:69" ht="9.75" customHeight="1">
      <c r="AR20" s="90" t="s">
        <v>17</v>
      </c>
      <c r="AS20" s="90"/>
      <c r="AT20" s="90"/>
      <c r="AU20" s="90"/>
      <c r="AV20" s="90"/>
      <c r="AW20" s="90"/>
      <c r="AX20" s="90"/>
      <c r="AY20" s="90"/>
      <c r="AZ20" s="91" t="s">
        <v>18</v>
      </c>
      <c r="BA20" s="91"/>
      <c r="BB20" s="91"/>
      <c r="BC20" s="91"/>
      <c r="BD20" s="91"/>
      <c r="BE20" s="91"/>
      <c r="BF20" s="91"/>
      <c r="BG20" s="91"/>
      <c r="BH20" s="91"/>
      <c r="BI20" s="92">
        <v>1801001</v>
      </c>
      <c r="BJ20" s="93"/>
      <c r="BK20" s="93"/>
      <c r="BL20" s="93"/>
      <c r="BM20" s="93"/>
      <c r="BN20" s="93"/>
      <c r="BO20" s="93"/>
      <c r="BP20" s="93"/>
      <c r="BQ20" s="94"/>
    </row>
    <row r="21" ht="5.25" customHeight="1"/>
    <row r="22" spans="2:69" ht="40.5" customHeight="1">
      <c r="B22" s="95" t="s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 t="s">
        <v>20</v>
      </c>
      <c r="AW22" s="95"/>
      <c r="AX22" s="95"/>
      <c r="AY22" s="95"/>
      <c r="AZ22" s="95" t="s">
        <v>21</v>
      </c>
      <c r="BA22" s="95"/>
      <c r="BB22" s="95"/>
      <c r="BC22" s="95"/>
      <c r="BD22" s="95"/>
      <c r="BE22" s="95"/>
      <c r="BF22" s="95"/>
      <c r="BG22" s="95"/>
      <c r="BH22" s="95"/>
      <c r="BI22" s="95" t="s">
        <v>22</v>
      </c>
      <c r="BJ22" s="95"/>
      <c r="BK22" s="95"/>
      <c r="BL22" s="95"/>
      <c r="BM22" s="95"/>
      <c r="BN22" s="95"/>
      <c r="BO22" s="95"/>
      <c r="BP22" s="95"/>
      <c r="BQ22" s="95"/>
    </row>
    <row r="23" spans="2:78" ht="13.5" customHeight="1">
      <c r="B23" s="106">
        <v>1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7">
        <v>2</v>
      </c>
      <c r="AW23" s="107"/>
      <c r="AX23" s="107"/>
      <c r="AY23" s="107"/>
      <c r="AZ23" s="107">
        <v>3</v>
      </c>
      <c r="BA23" s="107"/>
      <c r="BB23" s="107"/>
      <c r="BC23" s="107"/>
      <c r="BD23" s="107"/>
      <c r="BE23" s="107"/>
      <c r="BF23" s="107"/>
      <c r="BG23" s="107"/>
      <c r="BH23" s="107"/>
      <c r="BI23" s="107">
        <v>4</v>
      </c>
      <c r="BJ23" s="107"/>
      <c r="BK23" s="107"/>
      <c r="BL23" s="107"/>
      <c r="BM23" s="107"/>
      <c r="BN23" s="107"/>
      <c r="BO23" s="107"/>
      <c r="BP23" s="107"/>
      <c r="BQ23" s="107"/>
      <c r="BW23" s="8"/>
      <c r="BX23" s="8"/>
      <c r="BY23" s="8"/>
      <c r="BZ23" s="8"/>
    </row>
    <row r="24" spans="2:78" ht="12.75" customHeight="1">
      <c r="B24" s="96" t="s">
        <v>23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8"/>
      <c r="AV24" s="99">
        <v>1000</v>
      </c>
      <c r="AW24" s="99"/>
      <c r="AX24" s="99"/>
      <c r="AY24" s="100"/>
      <c r="AZ24" s="23"/>
      <c r="BA24" s="24"/>
      <c r="BB24" s="24"/>
      <c r="BC24" s="24"/>
      <c r="BD24" s="24"/>
      <c r="BE24" s="24"/>
      <c r="BF24" s="24"/>
      <c r="BG24" s="24"/>
      <c r="BH24" s="25"/>
      <c r="BI24" s="26"/>
      <c r="BJ24" s="27"/>
      <c r="BK24" s="27"/>
      <c r="BL24" s="27"/>
      <c r="BM24" s="27"/>
      <c r="BN24" s="27"/>
      <c r="BO24" s="27"/>
      <c r="BP24" s="27"/>
      <c r="BQ24" s="28"/>
      <c r="BW24" s="8"/>
      <c r="BX24" s="8"/>
      <c r="BY24" s="8"/>
      <c r="BZ24" s="8"/>
    </row>
    <row r="25" spans="2:78" ht="12.75" customHeight="1">
      <c r="B25" s="103" t="s">
        <v>24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5"/>
      <c r="AV25" s="101"/>
      <c r="AW25" s="101"/>
      <c r="AX25" s="101"/>
      <c r="AY25" s="102"/>
      <c r="AZ25" s="87">
        <v>64184</v>
      </c>
      <c r="BA25" s="88"/>
      <c r="BB25" s="88"/>
      <c r="BC25" s="88"/>
      <c r="BD25" s="88"/>
      <c r="BE25" s="88"/>
      <c r="BF25" s="88"/>
      <c r="BG25" s="88"/>
      <c r="BH25" s="89"/>
      <c r="BI25" s="87">
        <v>64127</v>
      </c>
      <c r="BJ25" s="88"/>
      <c r="BK25" s="88"/>
      <c r="BL25" s="88"/>
      <c r="BM25" s="88"/>
      <c r="BN25" s="88"/>
      <c r="BO25" s="88"/>
      <c r="BP25" s="88"/>
      <c r="BQ25" s="89"/>
      <c r="BW25" s="8"/>
      <c r="BX25" s="8"/>
      <c r="BY25" s="8"/>
      <c r="BZ25" s="8"/>
    </row>
    <row r="26" spans="2:78" ht="13.5" customHeight="1">
      <c r="B26" s="109" t="s">
        <v>25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72">
        <v>1001</v>
      </c>
      <c r="AW26" s="72"/>
      <c r="AX26" s="72"/>
      <c r="AY26" s="72"/>
      <c r="AZ26" s="87">
        <v>74374</v>
      </c>
      <c r="BA26" s="88"/>
      <c r="BB26" s="88"/>
      <c r="BC26" s="88"/>
      <c r="BD26" s="88"/>
      <c r="BE26" s="88"/>
      <c r="BF26" s="88"/>
      <c r="BG26" s="88"/>
      <c r="BH26" s="89"/>
      <c r="BI26" s="87">
        <v>74385</v>
      </c>
      <c r="BJ26" s="88"/>
      <c r="BK26" s="88"/>
      <c r="BL26" s="88"/>
      <c r="BM26" s="88"/>
      <c r="BN26" s="88"/>
      <c r="BO26" s="88"/>
      <c r="BP26" s="88"/>
      <c r="BQ26" s="89"/>
      <c r="BW26" s="8"/>
      <c r="BX26" s="8"/>
      <c r="BY26" s="8"/>
      <c r="BZ26" s="8"/>
    </row>
    <row r="27" spans="2:78" ht="13.5" customHeight="1">
      <c r="B27" s="108" t="s">
        <v>26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72">
        <v>1002</v>
      </c>
      <c r="AW27" s="72"/>
      <c r="AX27" s="72"/>
      <c r="AY27" s="72"/>
      <c r="AZ27" s="87">
        <v>10190</v>
      </c>
      <c r="BA27" s="88"/>
      <c r="BB27" s="88"/>
      <c r="BC27" s="88"/>
      <c r="BD27" s="88"/>
      <c r="BE27" s="88"/>
      <c r="BF27" s="88"/>
      <c r="BG27" s="88"/>
      <c r="BH27" s="89"/>
      <c r="BI27" s="87">
        <v>10258</v>
      </c>
      <c r="BJ27" s="88"/>
      <c r="BK27" s="88"/>
      <c r="BL27" s="88"/>
      <c r="BM27" s="88"/>
      <c r="BN27" s="88"/>
      <c r="BO27" s="88"/>
      <c r="BP27" s="88"/>
      <c r="BQ27" s="89"/>
      <c r="BW27" s="8"/>
      <c r="BX27" s="8"/>
      <c r="BY27" s="8"/>
      <c r="BZ27" s="8"/>
    </row>
    <row r="28" spans="2:78" ht="13.5" customHeight="1">
      <c r="B28" s="114" t="s">
        <v>27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72">
        <v>1005</v>
      </c>
      <c r="AW28" s="72"/>
      <c r="AX28" s="72"/>
      <c r="AY28" s="72"/>
      <c r="AZ28" s="87">
        <v>167654</v>
      </c>
      <c r="BA28" s="88"/>
      <c r="BB28" s="88"/>
      <c r="BC28" s="88"/>
      <c r="BD28" s="88"/>
      <c r="BE28" s="88"/>
      <c r="BF28" s="88"/>
      <c r="BG28" s="88"/>
      <c r="BH28" s="89"/>
      <c r="BI28" s="87">
        <v>144684</v>
      </c>
      <c r="BJ28" s="88"/>
      <c r="BK28" s="88"/>
      <c r="BL28" s="88"/>
      <c r="BM28" s="88"/>
      <c r="BN28" s="88"/>
      <c r="BO28" s="88"/>
      <c r="BP28" s="88"/>
      <c r="BQ28" s="89"/>
      <c r="BW28" s="8"/>
      <c r="BX28" s="8"/>
      <c r="BY28" s="8"/>
      <c r="BZ28" s="8"/>
    </row>
    <row r="29" spans="2:78" ht="13.5" customHeight="1">
      <c r="B29" s="110" t="s">
        <v>28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2"/>
      <c r="AV29" s="113" t="s">
        <v>87</v>
      </c>
      <c r="AW29" s="101"/>
      <c r="AX29" s="101"/>
      <c r="AY29" s="102"/>
      <c r="AZ29" s="87">
        <v>46752</v>
      </c>
      <c r="BA29" s="88"/>
      <c r="BB29" s="88"/>
      <c r="BC29" s="88"/>
      <c r="BD29" s="88"/>
      <c r="BE29" s="88"/>
      <c r="BF29" s="88"/>
      <c r="BG29" s="88"/>
      <c r="BH29" s="89"/>
      <c r="BI29" s="87">
        <v>46419</v>
      </c>
      <c r="BJ29" s="88"/>
      <c r="BK29" s="88"/>
      <c r="BL29" s="88"/>
      <c r="BM29" s="88"/>
      <c r="BN29" s="88"/>
      <c r="BO29" s="88"/>
      <c r="BP29" s="88"/>
      <c r="BQ29" s="89"/>
      <c r="BW29" s="8"/>
      <c r="BX29" s="8"/>
      <c r="BY29" s="8"/>
      <c r="BZ29" s="8"/>
    </row>
    <row r="30" spans="2:78" ht="13.5" customHeight="1">
      <c r="B30" s="108" t="s">
        <v>25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72">
        <v>1011</v>
      </c>
      <c r="AW30" s="72"/>
      <c r="AX30" s="72"/>
      <c r="AY30" s="72"/>
      <c r="AZ30" s="87">
        <v>342794</v>
      </c>
      <c r="BA30" s="88"/>
      <c r="BB30" s="88"/>
      <c r="BC30" s="88"/>
      <c r="BD30" s="88"/>
      <c r="BE30" s="88"/>
      <c r="BF30" s="88"/>
      <c r="BG30" s="88"/>
      <c r="BH30" s="89"/>
      <c r="BI30" s="87">
        <v>343360</v>
      </c>
      <c r="BJ30" s="88"/>
      <c r="BK30" s="88"/>
      <c r="BL30" s="88"/>
      <c r="BM30" s="88"/>
      <c r="BN30" s="88"/>
      <c r="BO30" s="88"/>
      <c r="BP30" s="88"/>
      <c r="BQ30" s="89"/>
      <c r="BW30" s="8"/>
      <c r="BX30" s="8"/>
      <c r="BY30" s="8"/>
      <c r="BZ30" s="8"/>
    </row>
    <row r="31" spans="2:78" ht="13.5" customHeight="1">
      <c r="B31" s="108" t="s">
        <v>29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72">
        <v>1012</v>
      </c>
      <c r="AW31" s="72"/>
      <c r="AX31" s="72"/>
      <c r="AY31" s="72"/>
      <c r="AZ31" s="87">
        <v>296042</v>
      </c>
      <c r="BA31" s="88"/>
      <c r="BB31" s="88"/>
      <c r="BC31" s="88"/>
      <c r="BD31" s="88"/>
      <c r="BE31" s="88"/>
      <c r="BF31" s="88"/>
      <c r="BG31" s="88"/>
      <c r="BH31" s="89"/>
      <c r="BI31" s="87">
        <v>296941</v>
      </c>
      <c r="BJ31" s="88"/>
      <c r="BK31" s="88"/>
      <c r="BL31" s="88"/>
      <c r="BM31" s="88"/>
      <c r="BN31" s="88"/>
      <c r="BO31" s="88"/>
      <c r="BP31" s="88"/>
      <c r="BQ31" s="89"/>
      <c r="BW31" s="8"/>
      <c r="BX31" s="8"/>
      <c r="BY31" s="8"/>
      <c r="BZ31" s="8"/>
    </row>
    <row r="32" spans="2:78" ht="13.5" customHeight="1">
      <c r="B32" s="114" t="s">
        <v>30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72">
        <v>1015</v>
      </c>
      <c r="AW32" s="72"/>
      <c r="AX32" s="72"/>
      <c r="AY32" s="72"/>
      <c r="AZ32" s="87" t="str">
        <f>IF('[2]Для розрахунків'!AY33:BG33&gt;0,'[2]Для розрахунків'!AY33:BG33,"-")</f>
        <v>-</v>
      </c>
      <c r="BA32" s="88"/>
      <c r="BB32" s="88"/>
      <c r="BC32" s="88"/>
      <c r="BD32" s="88"/>
      <c r="BE32" s="88"/>
      <c r="BF32" s="88"/>
      <c r="BG32" s="88"/>
      <c r="BH32" s="89"/>
      <c r="BI32" s="87"/>
      <c r="BJ32" s="88"/>
      <c r="BK32" s="88"/>
      <c r="BL32" s="88"/>
      <c r="BM32" s="88"/>
      <c r="BN32" s="88"/>
      <c r="BO32" s="88"/>
      <c r="BP32" s="88"/>
      <c r="BQ32" s="89"/>
      <c r="BW32" s="8"/>
      <c r="BX32" s="8"/>
      <c r="BY32" s="8"/>
      <c r="BZ32" s="8"/>
    </row>
    <row r="33" spans="2:78" ht="13.5" customHeight="1">
      <c r="B33" s="115" t="s">
        <v>113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7"/>
      <c r="AV33" s="92" t="s">
        <v>95</v>
      </c>
      <c r="AW33" s="93"/>
      <c r="AX33" s="93"/>
      <c r="AY33" s="94"/>
      <c r="AZ33" s="87" t="str">
        <f>IF('[2]Для розрахунків'!AY34:BG34&gt;0,'[2]Для розрахунків'!AY34:BG34,"-")</f>
        <v>-</v>
      </c>
      <c r="BA33" s="88"/>
      <c r="BB33" s="88"/>
      <c r="BC33" s="88"/>
      <c r="BD33" s="88"/>
      <c r="BE33" s="88"/>
      <c r="BF33" s="88"/>
      <c r="BG33" s="88"/>
      <c r="BH33" s="89"/>
      <c r="BI33" s="87"/>
      <c r="BJ33" s="88"/>
      <c r="BK33" s="88"/>
      <c r="BL33" s="88"/>
      <c r="BM33" s="88"/>
      <c r="BN33" s="88"/>
      <c r="BO33" s="88"/>
      <c r="BP33" s="88"/>
      <c r="BQ33" s="89"/>
      <c r="BW33" s="8"/>
      <c r="BX33" s="8"/>
      <c r="BY33" s="8"/>
      <c r="BZ33" s="8"/>
    </row>
    <row r="34" spans="2:78" ht="13.5" customHeight="1">
      <c r="B34" s="115" t="s">
        <v>114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7"/>
      <c r="AV34" s="92" t="s">
        <v>96</v>
      </c>
      <c r="AW34" s="93"/>
      <c r="AX34" s="93"/>
      <c r="AY34" s="94"/>
      <c r="AZ34" s="87" t="str">
        <f>IF('[2]Для розрахунків'!AY35:BG35&gt;0,'[2]Для розрахунків'!AY35:BG35,"-")</f>
        <v>-</v>
      </c>
      <c r="BA34" s="88"/>
      <c r="BB34" s="88"/>
      <c r="BC34" s="88"/>
      <c r="BD34" s="88"/>
      <c r="BE34" s="88"/>
      <c r="BF34" s="88"/>
      <c r="BG34" s="88"/>
      <c r="BH34" s="89"/>
      <c r="BI34" s="87"/>
      <c r="BJ34" s="88"/>
      <c r="BK34" s="88"/>
      <c r="BL34" s="88"/>
      <c r="BM34" s="88"/>
      <c r="BN34" s="88"/>
      <c r="BO34" s="88"/>
      <c r="BP34" s="88"/>
      <c r="BQ34" s="89"/>
      <c r="BW34" s="8"/>
      <c r="BX34" s="8"/>
      <c r="BY34" s="8"/>
      <c r="BZ34" s="8"/>
    </row>
    <row r="35" spans="2:78" ht="13.5" customHeight="1">
      <c r="B35" s="118" t="s">
        <v>31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72">
        <v>1020</v>
      </c>
      <c r="AW35" s="72"/>
      <c r="AX35" s="72"/>
      <c r="AY35" s="72"/>
      <c r="AZ35" s="87" t="str">
        <f>IF('[2]Для розрахунків'!AY36:BG36&gt;0,'[2]Для розрахунків'!AY36:BG36,"-")</f>
        <v>-</v>
      </c>
      <c r="BA35" s="88"/>
      <c r="BB35" s="88"/>
      <c r="BC35" s="88"/>
      <c r="BD35" s="88"/>
      <c r="BE35" s="88"/>
      <c r="BF35" s="88"/>
      <c r="BG35" s="88"/>
      <c r="BH35" s="89"/>
      <c r="BI35" s="87"/>
      <c r="BJ35" s="88"/>
      <c r="BK35" s="88"/>
      <c r="BL35" s="88"/>
      <c r="BM35" s="88"/>
      <c r="BN35" s="88"/>
      <c r="BO35" s="88"/>
      <c r="BP35" s="88"/>
      <c r="BQ35" s="89"/>
      <c r="BW35" s="8"/>
      <c r="BX35" s="8"/>
      <c r="BY35" s="8"/>
      <c r="BZ35" s="8"/>
    </row>
    <row r="36" spans="2:78" ht="13.5" customHeight="1">
      <c r="B36" s="115" t="s">
        <v>115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7"/>
      <c r="AV36" s="92" t="s">
        <v>97</v>
      </c>
      <c r="AW36" s="93"/>
      <c r="AX36" s="93"/>
      <c r="AY36" s="94"/>
      <c r="AZ36" s="87" t="str">
        <f>IF('[2]Для розрахунків'!AY38:BG38&gt;0,'[2]Для розрахунків'!AY38:BG38,"-")</f>
        <v>-</v>
      </c>
      <c r="BA36" s="88"/>
      <c r="BB36" s="88"/>
      <c r="BC36" s="88"/>
      <c r="BD36" s="88"/>
      <c r="BE36" s="88"/>
      <c r="BF36" s="88"/>
      <c r="BG36" s="88"/>
      <c r="BH36" s="89"/>
      <c r="BI36" s="87"/>
      <c r="BJ36" s="88"/>
      <c r="BK36" s="88"/>
      <c r="BL36" s="88"/>
      <c r="BM36" s="88"/>
      <c r="BN36" s="88"/>
      <c r="BO36" s="88"/>
      <c r="BP36" s="88"/>
      <c r="BQ36" s="89"/>
      <c r="BW36" s="8"/>
      <c r="BX36" s="8"/>
      <c r="BY36" s="8"/>
      <c r="BZ36" s="8"/>
    </row>
    <row r="37" spans="2:78" ht="13.5" customHeight="1">
      <c r="B37" s="115" t="s">
        <v>116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7"/>
      <c r="AV37" s="92" t="s">
        <v>98</v>
      </c>
      <c r="AW37" s="93"/>
      <c r="AX37" s="93"/>
      <c r="AY37" s="94"/>
      <c r="AZ37" s="87" t="str">
        <f>IF('[2]Для розрахунків'!AY39:BG39&gt;0,'[2]Для розрахунків'!AY39:BG39,"-")</f>
        <v>-</v>
      </c>
      <c r="BA37" s="88"/>
      <c r="BB37" s="88"/>
      <c r="BC37" s="88"/>
      <c r="BD37" s="88"/>
      <c r="BE37" s="88"/>
      <c r="BF37" s="88"/>
      <c r="BG37" s="88"/>
      <c r="BH37" s="89"/>
      <c r="BI37" s="87"/>
      <c r="BJ37" s="88"/>
      <c r="BK37" s="88"/>
      <c r="BL37" s="88"/>
      <c r="BM37" s="88"/>
      <c r="BN37" s="88"/>
      <c r="BO37" s="88"/>
      <c r="BP37" s="88"/>
      <c r="BQ37" s="89"/>
      <c r="BW37" s="8"/>
      <c r="BX37" s="8"/>
      <c r="BY37" s="8"/>
      <c r="BZ37" s="8"/>
    </row>
    <row r="38" spans="2:78" ht="12.75" customHeight="1">
      <c r="B38" s="120" t="s">
        <v>32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2"/>
      <c r="AV38" s="123">
        <v>1030</v>
      </c>
      <c r="AW38" s="124"/>
      <c r="AX38" s="124"/>
      <c r="AY38" s="125"/>
      <c r="AZ38" s="29"/>
      <c r="BA38" s="30"/>
      <c r="BB38" s="30"/>
      <c r="BC38" s="30"/>
      <c r="BD38" s="30"/>
      <c r="BE38" s="30"/>
      <c r="BF38" s="30"/>
      <c r="BG38" s="30"/>
      <c r="BH38" s="31"/>
      <c r="BI38" s="29"/>
      <c r="BJ38" s="30"/>
      <c r="BK38" s="30"/>
      <c r="BL38" s="30"/>
      <c r="BM38" s="30"/>
      <c r="BN38" s="30"/>
      <c r="BO38" s="30"/>
      <c r="BP38" s="30"/>
      <c r="BQ38" s="31"/>
      <c r="BW38" s="8"/>
      <c r="BX38" s="8"/>
      <c r="BY38" s="8"/>
      <c r="BZ38" s="8"/>
    </row>
    <row r="39" spans="2:78" ht="12.75" customHeight="1">
      <c r="B39" s="103" t="s">
        <v>33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5"/>
      <c r="AV39" s="126"/>
      <c r="AW39" s="127"/>
      <c r="AX39" s="127"/>
      <c r="AY39" s="128"/>
      <c r="AZ39" s="87" t="str">
        <f>IF('[2]Для розрахунків'!AY41:BG41&gt;0,'[2]Для розрахунків'!AY41:BG41,"-")</f>
        <v>-</v>
      </c>
      <c r="BA39" s="88"/>
      <c r="BB39" s="88"/>
      <c r="BC39" s="88"/>
      <c r="BD39" s="88"/>
      <c r="BE39" s="88"/>
      <c r="BF39" s="88"/>
      <c r="BG39" s="88"/>
      <c r="BH39" s="89"/>
      <c r="BI39" s="87"/>
      <c r="BJ39" s="88"/>
      <c r="BK39" s="88"/>
      <c r="BL39" s="88"/>
      <c r="BM39" s="88"/>
      <c r="BN39" s="88"/>
      <c r="BO39" s="88"/>
      <c r="BP39" s="88"/>
      <c r="BQ39" s="89"/>
      <c r="BW39" s="8"/>
      <c r="BX39" s="8"/>
      <c r="BY39" s="8"/>
      <c r="BZ39" s="8"/>
    </row>
    <row r="40" spans="2:78" ht="13.5" customHeight="1">
      <c r="B40" s="119" t="s">
        <v>34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72">
        <v>1035</v>
      </c>
      <c r="AW40" s="72"/>
      <c r="AX40" s="72"/>
      <c r="AY40" s="72"/>
      <c r="AZ40" s="87" t="str">
        <f>IF('[2]Для розрахунків'!AY42:BG42&gt;0,'[2]Для розрахунків'!AY42:BG42,"-")</f>
        <v>-</v>
      </c>
      <c r="BA40" s="88"/>
      <c r="BB40" s="88"/>
      <c r="BC40" s="88"/>
      <c r="BD40" s="88"/>
      <c r="BE40" s="88"/>
      <c r="BF40" s="88"/>
      <c r="BG40" s="88"/>
      <c r="BH40" s="89"/>
      <c r="BI40" s="87"/>
      <c r="BJ40" s="88"/>
      <c r="BK40" s="88"/>
      <c r="BL40" s="88"/>
      <c r="BM40" s="88"/>
      <c r="BN40" s="88"/>
      <c r="BO40" s="88"/>
      <c r="BP40" s="88"/>
      <c r="BQ40" s="89"/>
      <c r="BW40" s="8"/>
      <c r="BX40" s="8"/>
      <c r="BY40" s="8"/>
      <c r="BZ40" s="8"/>
    </row>
    <row r="41" spans="2:78" ht="13.5" customHeight="1">
      <c r="B41" s="114" t="s">
        <v>35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72">
        <v>1040</v>
      </c>
      <c r="AW41" s="72"/>
      <c r="AX41" s="72"/>
      <c r="AY41" s="72"/>
      <c r="AZ41" s="87">
        <v>250</v>
      </c>
      <c r="BA41" s="88"/>
      <c r="BB41" s="88"/>
      <c r="BC41" s="88"/>
      <c r="BD41" s="88"/>
      <c r="BE41" s="88"/>
      <c r="BF41" s="88"/>
      <c r="BG41" s="88"/>
      <c r="BH41" s="89"/>
      <c r="BI41" s="87">
        <v>585</v>
      </c>
      <c r="BJ41" s="88"/>
      <c r="BK41" s="88"/>
      <c r="BL41" s="88"/>
      <c r="BM41" s="88"/>
      <c r="BN41" s="88"/>
      <c r="BO41" s="88"/>
      <c r="BP41" s="88"/>
      <c r="BQ41" s="89"/>
      <c r="BW41" s="8"/>
      <c r="BX41" s="8"/>
      <c r="BY41" s="8"/>
      <c r="BZ41" s="8"/>
    </row>
    <row r="42" spans="2:78" ht="13.5" customHeight="1">
      <c r="B42" s="114" t="s">
        <v>36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72">
        <v>1045</v>
      </c>
      <c r="AW42" s="72"/>
      <c r="AX42" s="72"/>
      <c r="AY42" s="72"/>
      <c r="AZ42" s="87">
        <v>387</v>
      </c>
      <c r="BA42" s="88"/>
      <c r="BB42" s="88"/>
      <c r="BC42" s="88"/>
      <c r="BD42" s="88"/>
      <c r="BE42" s="88"/>
      <c r="BF42" s="88"/>
      <c r="BG42" s="88"/>
      <c r="BH42" s="89"/>
      <c r="BI42" s="87">
        <v>387</v>
      </c>
      <c r="BJ42" s="88"/>
      <c r="BK42" s="88"/>
      <c r="BL42" s="88"/>
      <c r="BM42" s="88"/>
      <c r="BN42" s="88"/>
      <c r="BO42" s="88"/>
      <c r="BP42" s="88"/>
      <c r="BQ42" s="89"/>
      <c r="BW42" s="8"/>
      <c r="BX42" s="8"/>
      <c r="BY42" s="8"/>
      <c r="BZ42" s="8"/>
    </row>
    <row r="43" spans="2:78" ht="13.5" customHeight="1">
      <c r="B43" s="115" t="s">
        <v>99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7"/>
      <c r="AV43" s="92" t="s">
        <v>102</v>
      </c>
      <c r="AW43" s="93"/>
      <c r="AX43" s="93"/>
      <c r="AY43" s="94"/>
      <c r="AZ43" s="87" t="str">
        <f>IF('[2]Для розрахунків'!AY45:BG45&gt;0,'[2]Для розрахунків'!AY45:BG45,"-")</f>
        <v>-</v>
      </c>
      <c r="BA43" s="88"/>
      <c r="BB43" s="88"/>
      <c r="BC43" s="88"/>
      <c r="BD43" s="88"/>
      <c r="BE43" s="88"/>
      <c r="BF43" s="88"/>
      <c r="BG43" s="88"/>
      <c r="BH43" s="89"/>
      <c r="BI43" s="87"/>
      <c r="BJ43" s="88"/>
      <c r="BK43" s="88"/>
      <c r="BL43" s="88"/>
      <c r="BM43" s="88"/>
      <c r="BN43" s="88"/>
      <c r="BO43" s="88"/>
      <c r="BP43" s="88"/>
      <c r="BQ43" s="89"/>
      <c r="BW43" s="8"/>
      <c r="BX43" s="8"/>
      <c r="BY43" s="8"/>
      <c r="BZ43" s="8"/>
    </row>
    <row r="44" spans="2:78" ht="13.5" customHeight="1">
      <c r="B44" s="115" t="s">
        <v>100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7"/>
      <c r="AV44" s="92" t="s">
        <v>103</v>
      </c>
      <c r="AW44" s="93"/>
      <c r="AX44" s="93"/>
      <c r="AY44" s="94"/>
      <c r="AZ44" s="87" t="str">
        <f>IF('[2]Для розрахунків'!AY46:BG46&gt;0,'[2]Для розрахунків'!AY46:BG46,"-")</f>
        <v>-</v>
      </c>
      <c r="BA44" s="88"/>
      <c r="BB44" s="88"/>
      <c r="BC44" s="88"/>
      <c r="BD44" s="88"/>
      <c r="BE44" s="88"/>
      <c r="BF44" s="88"/>
      <c r="BG44" s="88"/>
      <c r="BH44" s="89"/>
      <c r="BI44" s="87"/>
      <c r="BJ44" s="88"/>
      <c r="BK44" s="88"/>
      <c r="BL44" s="88"/>
      <c r="BM44" s="88"/>
      <c r="BN44" s="88"/>
      <c r="BO44" s="88"/>
      <c r="BP44" s="88"/>
      <c r="BQ44" s="89"/>
      <c r="BW44" s="8"/>
      <c r="BX44" s="8"/>
      <c r="BY44" s="8"/>
      <c r="BZ44" s="8"/>
    </row>
    <row r="45" spans="2:78" ht="13.5" customHeight="1">
      <c r="B45" s="115" t="s">
        <v>101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7"/>
      <c r="AV45" s="92" t="s">
        <v>104</v>
      </c>
      <c r="AW45" s="93"/>
      <c r="AX45" s="93"/>
      <c r="AY45" s="94"/>
      <c r="AZ45" s="87" t="str">
        <f>IF('[2]Для розрахунків'!AY47:BG47&gt;0,'[2]Для розрахунків'!AY47:BG47,"-")</f>
        <v>-</v>
      </c>
      <c r="BA45" s="88"/>
      <c r="BB45" s="88"/>
      <c r="BC45" s="88"/>
      <c r="BD45" s="88"/>
      <c r="BE45" s="88"/>
      <c r="BF45" s="88"/>
      <c r="BG45" s="88"/>
      <c r="BH45" s="89"/>
      <c r="BI45" s="87"/>
      <c r="BJ45" s="88"/>
      <c r="BK45" s="88"/>
      <c r="BL45" s="88"/>
      <c r="BM45" s="88"/>
      <c r="BN45" s="88"/>
      <c r="BO45" s="88"/>
      <c r="BP45" s="88"/>
      <c r="BQ45" s="89"/>
      <c r="BW45" s="8"/>
      <c r="BX45" s="8"/>
      <c r="BY45" s="8"/>
      <c r="BZ45" s="8"/>
    </row>
    <row r="46" spans="2:78" ht="13.5" customHeight="1">
      <c r="B46" s="114" t="s">
        <v>37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72">
        <v>1090</v>
      </c>
      <c r="AW46" s="72"/>
      <c r="AX46" s="72"/>
      <c r="AY46" s="72"/>
      <c r="AZ46" s="87">
        <v>44</v>
      </c>
      <c r="BA46" s="88"/>
      <c r="BB46" s="88"/>
      <c r="BC46" s="88"/>
      <c r="BD46" s="88"/>
      <c r="BE46" s="88"/>
      <c r="BF46" s="88"/>
      <c r="BG46" s="88"/>
      <c r="BH46" s="89"/>
      <c r="BI46" s="87">
        <v>44</v>
      </c>
      <c r="BJ46" s="88"/>
      <c r="BK46" s="88"/>
      <c r="BL46" s="88"/>
      <c r="BM46" s="88"/>
      <c r="BN46" s="88"/>
      <c r="BO46" s="88"/>
      <c r="BP46" s="88"/>
      <c r="BQ46" s="89"/>
      <c r="BW46" s="8"/>
      <c r="BX46" s="8"/>
      <c r="BY46" s="8"/>
      <c r="BZ46" s="8"/>
    </row>
    <row r="47" spans="2:78" ht="13.5" customHeight="1">
      <c r="B47" s="130" t="s">
        <v>38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>
        <v>1095</v>
      </c>
      <c r="AW47" s="131"/>
      <c r="AX47" s="131"/>
      <c r="AY47" s="131"/>
      <c r="AZ47" s="132">
        <v>279271</v>
      </c>
      <c r="BA47" s="133"/>
      <c r="BB47" s="133"/>
      <c r="BC47" s="133"/>
      <c r="BD47" s="133"/>
      <c r="BE47" s="133"/>
      <c r="BF47" s="133"/>
      <c r="BG47" s="133"/>
      <c r="BH47" s="134"/>
      <c r="BI47" s="132">
        <v>256246</v>
      </c>
      <c r="BJ47" s="133"/>
      <c r="BK47" s="133"/>
      <c r="BL47" s="133"/>
      <c r="BM47" s="133"/>
      <c r="BN47" s="133"/>
      <c r="BO47" s="133"/>
      <c r="BP47" s="133"/>
      <c r="BQ47" s="134"/>
      <c r="BW47" s="8"/>
      <c r="BX47" s="8"/>
      <c r="BY47" s="8"/>
      <c r="BZ47" s="8"/>
    </row>
    <row r="48" spans="2:78" ht="12.75" customHeight="1">
      <c r="B48" s="96" t="s">
        <v>39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8"/>
      <c r="AV48" s="129">
        <v>1100</v>
      </c>
      <c r="AW48" s="99"/>
      <c r="AX48" s="99"/>
      <c r="AY48" s="100"/>
      <c r="AZ48" s="32"/>
      <c r="BA48" s="33"/>
      <c r="BB48" s="33"/>
      <c r="BC48" s="33"/>
      <c r="BD48" s="33"/>
      <c r="BE48" s="33"/>
      <c r="BF48" s="33"/>
      <c r="BG48" s="33"/>
      <c r="BH48" s="34"/>
      <c r="BI48" s="35"/>
      <c r="BJ48" s="36"/>
      <c r="BK48" s="36"/>
      <c r="BL48" s="36"/>
      <c r="BM48" s="36"/>
      <c r="BN48" s="36"/>
      <c r="BO48" s="36"/>
      <c r="BP48" s="36"/>
      <c r="BQ48" s="37"/>
      <c r="BW48" s="8"/>
      <c r="BX48" s="8"/>
      <c r="BY48" s="8"/>
      <c r="BZ48" s="8"/>
    </row>
    <row r="49" spans="2:78" ht="12.75" customHeight="1">
      <c r="B49" s="103" t="s">
        <v>40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5"/>
      <c r="AV49" s="113"/>
      <c r="AW49" s="101"/>
      <c r="AX49" s="101"/>
      <c r="AY49" s="102"/>
      <c r="AZ49" s="87">
        <v>17993</v>
      </c>
      <c r="BA49" s="88"/>
      <c r="BB49" s="88"/>
      <c r="BC49" s="88"/>
      <c r="BD49" s="88"/>
      <c r="BE49" s="88"/>
      <c r="BF49" s="88"/>
      <c r="BG49" s="88"/>
      <c r="BH49" s="89"/>
      <c r="BI49" s="87">
        <v>25375</v>
      </c>
      <c r="BJ49" s="88"/>
      <c r="BK49" s="88"/>
      <c r="BL49" s="88"/>
      <c r="BM49" s="88"/>
      <c r="BN49" s="88"/>
      <c r="BO49" s="88"/>
      <c r="BP49" s="88"/>
      <c r="BQ49" s="89"/>
      <c r="BW49" s="8"/>
      <c r="BX49" s="8"/>
      <c r="BY49" s="8"/>
      <c r="BZ49" s="8"/>
    </row>
    <row r="50" spans="2:78" ht="12.75" customHeight="1">
      <c r="B50" s="115" t="s">
        <v>109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7"/>
      <c r="AV50" s="135" t="s">
        <v>105</v>
      </c>
      <c r="AW50" s="136"/>
      <c r="AX50" s="136"/>
      <c r="AY50" s="137"/>
      <c r="AZ50" s="87">
        <v>11801</v>
      </c>
      <c r="BA50" s="88"/>
      <c r="BB50" s="88"/>
      <c r="BC50" s="88"/>
      <c r="BD50" s="88"/>
      <c r="BE50" s="88"/>
      <c r="BF50" s="88"/>
      <c r="BG50" s="88"/>
      <c r="BH50" s="89"/>
      <c r="BI50" s="87">
        <v>15785</v>
      </c>
      <c r="BJ50" s="88"/>
      <c r="BK50" s="88"/>
      <c r="BL50" s="88"/>
      <c r="BM50" s="88"/>
      <c r="BN50" s="88"/>
      <c r="BO50" s="88"/>
      <c r="BP50" s="88"/>
      <c r="BQ50" s="89"/>
      <c r="BW50" s="8"/>
      <c r="BX50" s="8"/>
      <c r="BY50" s="8"/>
      <c r="BZ50" s="8"/>
    </row>
    <row r="51" spans="2:78" ht="12.75" customHeight="1">
      <c r="B51" s="115" t="s">
        <v>110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7"/>
      <c r="AV51" s="135" t="s">
        <v>106</v>
      </c>
      <c r="AW51" s="136"/>
      <c r="AX51" s="136"/>
      <c r="AY51" s="137"/>
      <c r="AZ51" s="87">
        <v>6187</v>
      </c>
      <c r="BA51" s="88"/>
      <c r="BB51" s="88"/>
      <c r="BC51" s="88"/>
      <c r="BD51" s="88"/>
      <c r="BE51" s="88"/>
      <c r="BF51" s="88"/>
      <c r="BG51" s="88"/>
      <c r="BH51" s="89"/>
      <c r="BI51" s="87">
        <v>9588</v>
      </c>
      <c r="BJ51" s="88"/>
      <c r="BK51" s="88"/>
      <c r="BL51" s="88"/>
      <c r="BM51" s="88"/>
      <c r="BN51" s="88"/>
      <c r="BO51" s="88"/>
      <c r="BP51" s="88"/>
      <c r="BQ51" s="89"/>
      <c r="BW51" s="8"/>
      <c r="BX51" s="8"/>
      <c r="BY51" s="8"/>
      <c r="BZ51" s="8"/>
    </row>
    <row r="52" spans="2:78" ht="12.75" customHeight="1">
      <c r="B52" s="115" t="s">
        <v>111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7"/>
      <c r="AV52" s="135" t="s">
        <v>107</v>
      </c>
      <c r="AW52" s="136"/>
      <c r="AX52" s="136"/>
      <c r="AY52" s="137"/>
      <c r="AZ52" s="87"/>
      <c r="BA52" s="88"/>
      <c r="BB52" s="88"/>
      <c r="BC52" s="88"/>
      <c r="BD52" s="88"/>
      <c r="BE52" s="88"/>
      <c r="BF52" s="88"/>
      <c r="BG52" s="88"/>
      <c r="BH52" s="89"/>
      <c r="BI52" s="87"/>
      <c r="BJ52" s="88"/>
      <c r="BK52" s="88"/>
      <c r="BL52" s="88"/>
      <c r="BM52" s="88"/>
      <c r="BN52" s="88"/>
      <c r="BO52" s="88"/>
      <c r="BP52" s="88"/>
      <c r="BQ52" s="89"/>
      <c r="BW52" s="8"/>
      <c r="BX52" s="8"/>
      <c r="BY52" s="8"/>
      <c r="BZ52" s="8"/>
    </row>
    <row r="53" spans="2:78" ht="12.75" customHeight="1">
      <c r="B53" s="115" t="s">
        <v>112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7"/>
      <c r="AV53" s="135" t="s">
        <v>108</v>
      </c>
      <c r="AW53" s="136"/>
      <c r="AX53" s="136"/>
      <c r="AY53" s="137"/>
      <c r="AZ53" s="87">
        <v>5</v>
      </c>
      <c r="BA53" s="88"/>
      <c r="BB53" s="88"/>
      <c r="BC53" s="88"/>
      <c r="BD53" s="88"/>
      <c r="BE53" s="88"/>
      <c r="BF53" s="88"/>
      <c r="BG53" s="88"/>
      <c r="BH53" s="89"/>
      <c r="BI53" s="87">
        <v>2</v>
      </c>
      <c r="BJ53" s="88"/>
      <c r="BK53" s="88"/>
      <c r="BL53" s="88"/>
      <c r="BM53" s="88"/>
      <c r="BN53" s="88"/>
      <c r="BO53" s="88"/>
      <c r="BP53" s="88"/>
      <c r="BQ53" s="89"/>
      <c r="BR53" s="38"/>
      <c r="BW53" s="8"/>
      <c r="BX53" s="8"/>
      <c r="BY53" s="8"/>
      <c r="BZ53" s="8"/>
    </row>
    <row r="54" spans="2:78" ht="13.5" customHeight="1">
      <c r="B54" s="138" t="s">
        <v>41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72">
        <v>1110</v>
      </c>
      <c r="AW54" s="72"/>
      <c r="AX54" s="72"/>
      <c r="AY54" s="72"/>
      <c r="AZ54" s="87"/>
      <c r="BA54" s="88"/>
      <c r="BB54" s="88"/>
      <c r="BC54" s="88"/>
      <c r="BD54" s="88"/>
      <c r="BE54" s="88"/>
      <c r="BF54" s="88"/>
      <c r="BG54" s="88"/>
      <c r="BH54" s="89"/>
      <c r="BI54" s="87"/>
      <c r="BJ54" s="88"/>
      <c r="BK54" s="88"/>
      <c r="BL54" s="88"/>
      <c r="BM54" s="88"/>
      <c r="BN54" s="88"/>
      <c r="BO54" s="88"/>
      <c r="BP54" s="88"/>
      <c r="BQ54" s="89"/>
      <c r="BW54" s="8"/>
      <c r="BX54" s="8"/>
      <c r="BY54" s="8"/>
      <c r="BZ54" s="8"/>
    </row>
    <row r="55" spans="2:78" ht="13.5" customHeight="1">
      <c r="B55" s="115" t="s">
        <v>119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7"/>
      <c r="AV55" s="92" t="s">
        <v>117</v>
      </c>
      <c r="AW55" s="93"/>
      <c r="AX55" s="93"/>
      <c r="AY55" s="94"/>
      <c r="AZ55" s="87" t="str">
        <f>IF('[2]Для розрахунків'!AY57:BG57&gt;0,'[2]Для розрахунків'!AY57:BG57,"-")</f>
        <v>-</v>
      </c>
      <c r="BA55" s="88"/>
      <c r="BB55" s="88"/>
      <c r="BC55" s="88"/>
      <c r="BD55" s="88"/>
      <c r="BE55" s="88"/>
      <c r="BF55" s="88"/>
      <c r="BG55" s="88"/>
      <c r="BH55" s="89"/>
      <c r="BI55" s="87"/>
      <c r="BJ55" s="88"/>
      <c r="BK55" s="88"/>
      <c r="BL55" s="88"/>
      <c r="BM55" s="88"/>
      <c r="BN55" s="88"/>
      <c r="BO55" s="88"/>
      <c r="BP55" s="88"/>
      <c r="BQ55" s="89"/>
      <c r="BW55" s="8"/>
      <c r="BX55" s="8"/>
      <c r="BY55" s="8"/>
      <c r="BZ55" s="8"/>
    </row>
    <row r="56" spans="2:78" ht="13.5" customHeight="1">
      <c r="B56" s="140" t="s">
        <v>120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2"/>
      <c r="AV56" s="92" t="s">
        <v>118</v>
      </c>
      <c r="AW56" s="93"/>
      <c r="AX56" s="93"/>
      <c r="AY56" s="94"/>
      <c r="AZ56" s="87">
        <v>2009</v>
      </c>
      <c r="BA56" s="88"/>
      <c r="BB56" s="88"/>
      <c r="BC56" s="88"/>
      <c r="BD56" s="88"/>
      <c r="BE56" s="88"/>
      <c r="BF56" s="88"/>
      <c r="BG56" s="88"/>
      <c r="BH56" s="89"/>
      <c r="BI56" s="87">
        <v>2009</v>
      </c>
      <c r="BJ56" s="88"/>
      <c r="BK56" s="88"/>
      <c r="BL56" s="88"/>
      <c r="BM56" s="88"/>
      <c r="BN56" s="88"/>
      <c r="BO56" s="88"/>
      <c r="BP56" s="88"/>
      <c r="BQ56" s="89"/>
      <c r="BW56" s="8"/>
      <c r="BX56" s="8"/>
      <c r="BY56" s="8"/>
      <c r="BZ56" s="8"/>
    </row>
    <row r="57" spans="2:78" ht="13.5" customHeight="1">
      <c r="B57" s="139" t="s">
        <v>42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72">
        <v>1125</v>
      </c>
      <c r="AW57" s="72"/>
      <c r="AX57" s="72"/>
      <c r="AY57" s="72"/>
      <c r="AZ57" s="87">
        <v>15171</v>
      </c>
      <c r="BA57" s="88"/>
      <c r="BB57" s="88"/>
      <c r="BC57" s="88"/>
      <c r="BD57" s="88"/>
      <c r="BE57" s="88"/>
      <c r="BF57" s="88"/>
      <c r="BG57" s="88"/>
      <c r="BH57" s="89"/>
      <c r="BI57" s="87">
        <v>22910</v>
      </c>
      <c r="BJ57" s="88"/>
      <c r="BK57" s="88"/>
      <c r="BL57" s="88"/>
      <c r="BM57" s="88"/>
      <c r="BN57" s="88"/>
      <c r="BO57" s="88"/>
      <c r="BP57" s="88"/>
      <c r="BQ57" s="89"/>
      <c r="BW57" s="8"/>
      <c r="BX57" s="8"/>
      <c r="BY57" s="8"/>
      <c r="BZ57" s="8"/>
    </row>
    <row r="58" spans="2:78" ht="12.75" customHeight="1">
      <c r="B58" s="143" t="s">
        <v>43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5"/>
      <c r="AV58" s="123">
        <v>1130</v>
      </c>
      <c r="AW58" s="124"/>
      <c r="AX58" s="124"/>
      <c r="AY58" s="125"/>
      <c r="AZ58" s="29"/>
      <c r="BA58" s="30"/>
      <c r="BB58" s="30"/>
      <c r="BC58" s="30"/>
      <c r="BD58" s="30"/>
      <c r="BE58" s="30"/>
      <c r="BF58" s="30"/>
      <c r="BG58" s="30"/>
      <c r="BH58" s="31"/>
      <c r="BI58" s="29"/>
      <c r="BJ58" s="30"/>
      <c r="BK58" s="30"/>
      <c r="BL58" s="30"/>
      <c r="BM58" s="30"/>
      <c r="BN58" s="30"/>
      <c r="BO58" s="30"/>
      <c r="BP58" s="30"/>
      <c r="BQ58" s="31"/>
      <c r="BW58" s="8"/>
      <c r="BX58" s="8"/>
      <c r="BY58" s="8"/>
      <c r="BZ58" s="8"/>
    </row>
    <row r="59" spans="2:78" ht="12.75" customHeight="1">
      <c r="B59" s="146" t="s">
        <v>44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8"/>
      <c r="AV59" s="126"/>
      <c r="AW59" s="127"/>
      <c r="AX59" s="127"/>
      <c r="AY59" s="128"/>
      <c r="AZ59" s="87">
        <v>1725</v>
      </c>
      <c r="BA59" s="88"/>
      <c r="BB59" s="88"/>
      <c r="BC59" s="88"/>
      <c r="BD59" s="88"/>
      <c r="BE59" s="88"/>
      <c r="BF59" s="88"/>
      <c r="BG59" s="88"/>
      <c r="BH59" s="89"/>
      <c r="BI59" s="87">
        <v>1418</v>
      </c>
      <c r="BJ59" s="88"/>
      <c r="BK59" s="88"/>
      <c r="BL59" s="88"/>
      <c r="BM59" s="88"/>
      <c r="BN59" s="88"/>
      <c r="BO59" s="88"/>
      <c r="BP59" s="88"/>
      <c r="BQ59" s="89"/>
      <c r="BW59" s="8"/>
      <c r="BX59" s="8"/>
      <c r="BY59" s="8"/>
      <c r="BZ59" s="8"/>
    </row>
    <row r="60" spans="2:78" ht="13.5" customHeight="1">
      <c r="B60" s="109" t="s">
        <v>45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72">
        <v>1135</v>
      </c>
      <c r="AW60" s="72"/>
      <c r="AX60" s="72"/>
      <c r="AY60" s="72"/>
      <c r="AZ60" s="87">
        <v>74</v>
      </c>
      <c r="BA60" s="88"/>
      <c r="BB60" s="88"/>
      <c r="BC60" s="88"/>
      <c r="BD60" s="88"/>
      <c r="BE60" s="88"/>
      <c r="BF60" s="88"/>
      <c r="BG60" s="88"/>
      <c r="BH60" s="89"/>
      <c r="BI60" s="87">
        <v>45</v>
      </c>
      <c r="BJ60" s="88"/>
      <c r="BK60" s="88"/>
      <c r="BL60" s="88"/>
      <c r="BM60" s="88"/>
      <c r="BN60" s="88"/>
      <c r="BO60" s="88"/>
      <c r="BP60" s="88"/>
      <c r="BQ60" s="89"/>
      <c r="BW60" s="8"/>
      <c r="BX60" s="8"/>
      <c r="BY60" s="8"/>
      <c r="BZ60" s="8"/>
    </row>
    <row r="61" spans="2:78" ht="13.5" customHeight="1">
      <c r="B61" s="108" t="s">
        <v>46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72">
        <v>1136</v>
      </c>
      <c r="AW61" s="72"/>
      <c r="AX61" s="72"/>
      <c r="AY61" s="72"/>
      <c r="AZ61" s="87">
        <v>13</v>
      </c>
      <c r="BA61" s="88"/>
      <c r="BB61" s="88"/>
      <c r="BC61" s="88"/>
      <c r="BD61" s="88"/>
      <c r="BE61" s="88"/>
      <c r="BF61" s="88"/>
      <c r="BG61" s="88"/>
      <c r="BH61" s="89"/>
      <c r="BI61" s="87">
        <v>6</v>
      </c>
      <c r="BJ61" s="88"/>
      <c r="BK61" s="88"/>
      <c r="BL61" s="88"/>
      <c r="BM61" s="88"/>
      <c r="BN61" s="88"/>
      <c r="BO61" s="88"/>
      <c r="BP61" s="88"/>
      <c r="BQ61" s="89"/>
      <c r="BW61" s="8"/>
      <c r="BX61" s="8"/>
      <c r="BY61" s="8"/>
      <c r="BZ61" s="8"/>
    </row>
    <row r="62" spans="2:78" ht="13.5" customHeight="1">
      <c r="B62" s="115" t="s">
        <v>121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7"/>
      <c r="AV62" s="92" t="s">
        <v>123</v>
      </c>
      <c r="AW62" s="93"/>
      <c r="AX62" s="93"/>
      <c r="AY62" s="94"/>
      <c r="AZ62" s="87" t="str">
        <f>IF('[2]Для розрахунків'!AY64:BG64&gt;0,'[2]Для розрахунків'!AY64:BG64,"-")</f>
        <v>-</v>
      </c>
      <c r="BA62" s="88"/>
      <c r="BB62" s="88"/>
      <c r="BC62" s="88"/>
      <c r="BD62" s="88"/>
      <c r="BE62" s="88"/>
      <c r="BF62" s="88"/>
      <c r="BG62" s="88"/>
      <c r="BH62" s="89"/>
      <c r="BI62" s="87"/>
      <c r="BJ62" s="88"/>
      <c r="BK62" s="88"/>
      <c r="BL62" s="88"/>
      <c r="BM62" s="88"/>
      <c r="BN62" s="88"/>
      <c r="BO62" s="88"/>
      <c r="BP62" s="88"/>
      <c r="BQ62" s="89"/>
      <c r="BW62" s="8"/>
      <c r="BX62" s="8"/>
      <c r="BY62" s="8"/>
      <c r="BZ62" s="8"/>
    </row>
    <row r="63" spans="2:78" ht="13.5" customHeight="1">
      <c r="B63" s="115" t="s">
        <v>122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7"/>
      <c r="AV63" s="92" t="s">
        <v>124</v>
      </c>
      <c r="AW63" s="93"/>
      <c r="AX63" s="93"/>
      <c r="AY63" s="94"/>
      <c r="AZ63" s="87" t="str">
        <f>IF('[2]Для розрахунків'!AY65:BG65&gt;0,'[2]Для розрахунків'!AY65:BG65,"-")</f>
        <v>-</v>
      </c>
      <c r="BA63" s="88"/>
      <c r="BB63" s="88"/>
      <c r="BC63" s="88"/>
      <c r="BD63" s="88"/>
      <c r="BE63" s="88"/>
      <c r="BF63" s="88"/>
      <c r="BG63" s="88"/>
      <c r="BH63" s="89"/>
      <c r="BI63" s="87"/>
      <c r="BJ63" s="88"/>
      <c r="BK63" s="88"/>
      <c r="BL63" s="88"/>
      <c r="BM63" s="88"/>
      <c r="BN63" s="88"/>
      <c r="BO63" s="88"/>
      <c r="BP63" s="88"/>
      <c r="BQ63" s="89"/>
      <c r="BW63" s="8"/>
      <c r="BX63" s="8"/>
      <c r="BY63" s="8"/>
      <c r="BZ63" s="8"/>
    </row>
    <row r="64" spans="2:78" ht="13.5" customHeight="1">
      <c r="B64" s="149" t="s">
        <v>47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72">
        <v>1155</v>
      </c>
      <c r="AW64" s="72"/>
      <c r="AX64" s="72"/>
      <c r="AY64" s="72"/>
      <c r="AZ64" s="87">
        <v>7434</v>
      </c>
      <c r="BA64" s="88"/>
      <c r="BB64" s="88"/>
      <c r="BC64" s="88"/>
      <c r="BD64" s="88"/>
      <c r="BE64" s="88"/>
      <c r="BF64" s="88"/>
      <c r="BG64" s="88"/>
      <c r="BH64" s="89"/>
      <c r="BI64" s="87">
        <v>3790</v>
      </c>
      <c r="BJ64" s="88"/>
      <c r="BK64" s="88"/>
      <c r="BL64" s="88"/>
      <c r="BM64" s="88"/>
      <c r="BN64" s="88"/>
      <c r="BO64" s="88"/>
      <c r="BP64" s="88"/>
      <c r="BQ64" s="89"/>
      <c r="BW64" s="8"/>
      <c r="BX64" s="8"/>
      <c r="BY64" s="8"/>
      <c r="BZ64" s="8"/>
    </row>
    <row r="65" spans="2:78" ht="13.5" customHeight="1">
      <c r="B65" s="149" t="s">
        <v>48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72">
        <v>1160</v>
      </c>
      <c r="AW65" s="72"/>
      <c r="AX65" s="72"/>
      <c r="AY65" s="72"/>
      <c r="AZ65" s="87" t="str">
        <f>IF('[2]Для розрахунків'!AY67:BG67&gt;0,'[2]Для розрахунків'!AY67:BG67,"-")</f>
        <v>-</v>
      </c>
      <c r="BA65" s="88"/>
      <c r="BB65" s="88"/>
      <c r="BC65" s="88"/>
      <c r="BD65" s="88"/>
      <c r="BE65" s="88"/>
      <c r="BF65" s="88"/>
      <c r="BG65" s="88"/>
      <c r="BH65" s="89"/>
      <c r="BI65" s="87"/>
      <c r="BJ65" s="88"/>
      <c r="BK65" s="88"/>
      <c r="BL65" s="88"/>
      <c r="BM65" s="88"/>
      <c r="BN65" s="88"/>
      <c r="BO65" s="88"/>
      <c r="BP65" s="88"/>
      <c r="BQ65" s="89"/>
      <c r="BW65" s="8"/>
      <c r="BX65" s="8"/>
      <c r="BY65" s="8"/>
      <c r="BZ65" s="8"/>
    </row>
    <row r="66" spans="2:78" ht="13.5" customHeight="1">
      <c r="B66" s="149" t="s">
        <v>49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72">
        <v>1165</v>
      </c>
      <c r="AW66" s="72"/>
      <c r="AX66" s="72"/>
      <c r="AY66" s="72"/>
      <c r="AZ66" s="87">
        <v>34644</v>
      </c>
      <c r="BA66" s="88"/>
      <c r="BB66" s="88"/>
      <c r="BC66" s="88"/>
      <c r="BD66" s="88"/>
      <c r="BE66" s="88"/>
      <c r="BF66" s="88"/>
      <c r="BG66" s="88"/>
      <c r="BH66" s="89"/>
      <c r="BI66" s="87">
        <v>24883</v>
      </c>
      <c r="BJ66" s="88"/>
      <c r="BK66" s="88"/>
      <c r="BL66" s="88"/>
      <c r="BM66" s="88"/>
      <c r="BN66" s="88"/>
      <c r="BO66" s="88"/>
      <c r="BP66" s="88"/>
      <c r="BQ66" s="89"/>
      <c r="BW66" s="8"/>
      <c r="BX66" s="8"/>
      <c r="BY66" s="8"/>
      <c r="BZ66" s="8"/>
    </row>
    <row r="67" spans="2:78" ht="13.5" customHeight="1">
      <c r="B67" s="115" t="s">
        <v>127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7"/>
      <c r="AV67" s="92" t="s">
        <v>126</v>
      </c>
      <c r="AW67" s="93"/>
      <c r="AX67" s="93"/>
      <c r="AY67" s="94"/>
      <c r="AZ67" s="87">
        <v>1</v>
      </c>
      <c r="BA67" s="88"/>
      <c r="BB67" s="88"/>
      <c r="BC67" s="88"/>
      <c r="BD67" s="88"/>
      <c r="BE67" s="88"/>
      <c r="BF67" s="88"/>
      <c r="BG67" s="88"/>
      <c r="BH67" s="89"/>
      <c r="BI67" s="87">
        <v>1</v>
      </c>
      <c r="BJ67" s="88"/>
      <c r="BK67" s="88"/>
      <c r="BL67" s="88"/>
      <c r="BM67" s="88"/>
      <c r="BN67" s="88"/>
      <c r="BO67" s="88"/>
      <c r="BP67" s="88"/>
      <c r="BQ67" s="89"/>
      <c r="BW67" s="8"/>
      <c r="BX67" s="8"/>
      <c r="BY67" s="8"/>
      <c r="BZ67" s="8"/>
    </row>
    <row r="68" spans="2:78" ht="13.5" customHeight="1">
      <c r="B68" s="115" t="s">
        <v>128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7"/>
      <c r="AV68" s="92" t="s">
        <v>125</v>
      </c>
      <c r="AW68" s="93"/>
      <c r="AX68" s="93"/>
      <c r="AY68" s="94"/>
      <c r="AZ68" s="87">
        <v>34643</v>
      </c>
      <c r="BA68" s="88"/>
      <c r="BB68" s="88"/>
      <c r="BC68" s="88"/>
      <c r="BD68" s="88"/>
      <c r="BE68" s="88"/>
      <c r="BF68" s="88"/>
      <c r="BG68" s="88"/>
      <c r="BH68" s="89"/>
      <c r="BI68" s="87">
        <v>24882</v>
      </c>
      <c r="BJ68" s="88"/>
      <c r="BK68" s="88"/>
      <c r="BL68" s="88"/>
      <c r="BM68" s="88"/>
      <c r="BN68" s="88"/>
      <c r="BO68" s="88"/>
      <c r="BP68" s="88"/>
      <c r="BQ68" s="89"/>
      <c r="BW68" s="8"/>
      <c r="BX68" s="8"/>
      <c r="BY68" s="8"/>
      <c r="BZ68" s="8"/>
    </row>
    <row r="69" spans="2:78" ht="13.5" customHeight="1">
      <c r="B69" s="149" t="s">
        <v>50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72">
        <v>1170</v>
      </c>
      <c r="AW69" s="72"/>
      <c r="AX69" s="72"/>
      <c r="AY69" s="72"/>
      <c r="AZ69" s="87">
        <v>662</v>
      </c>
      <c r="BA69" s="88"/>
      <c r="BB69" s="88"/>
      <c r="BC69" s="88"/>
      <c r="BD69" s="88"/>
      <c r="BE69" s="88"/>
      <c r="BF69" s="88"/>
      <c r="BG69" s="88"/>
      <c r="BH69" s="89"/>
      <c r="BI69" s="87">
        <v>675</v>
      </c>
      <c r="BJ69" s="88"/>
      <c r="BK69" s="88"/>
      <c r="BL69" s="88"/>
      <c r="BM69" s="88"/>
      <c r="BN69" s="88"/>
      <c r="BO69" s="88"/>
      <c r="BP69" s="88"/>
      <c r="BQ69" s="89"/>
      <c r="BW69" s="8"/>
      <c r="BX69" s="8"/>
      <c r="BY69" s="8"/>
      <c r="BZ69" s="8"/>
    </row>
    <row r="70" spans="2:78" ht="13.5" customHeight="1">
      <c r="B70" s="115" t="s">
        <v>129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7"/>
      <c r="AV70" s="92" t="s">
        <v>134</v>
      </c>
      <c r="AW70" s="93"/>
      <c r="AX70" s="93"/>
      <c r="AY70" s="94"/>
      <c r="AZ70" s="87" t="str">
        <f>IF('[2]Для розрахунків'!AY72:BG72&gt;0,'[2]Для розрахунків'!AY72:BG72,"-")</f>
        <v>-</v>
      </c>
      <c r="BA70" s="88"/>
      <c r="BB70" s="88"/>
      <c r="BC70" s="88"/>
      <c r="BD70" s="88"/>
      <c r="BE70" s="88"/>
      <c r="BF70" s="88"/>
      <c r="BG70" s="88"/>
      <c r="BH70" s="89"/>
      <c r="BI70" s="87"/>
      <c r="BJ70" s="88"/>
      <c r="BK70" s="88"/>
      <c r="BL70" s="88"/>
      <c r="BM70" s="88"/>
      <c r="BN70" s="88"/>
      <c r="BO70" s="88"/>
      <c r="BP70" s="88"/>
      <c r="BQ70" s="89"/>
      <c r="BW70" s="8"/>
      <c r="BX70" s="8"/>
      <c r="BY70" s="8"/>
      <c r="BZ70" s="8"/>
    </row>
    <row r="71" spans="2:78" ht="27.75" customHeight="1">
      <c r="B71" s="115" t="s">
        <v>130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7"/>
      <c r="AV71" s="92" t="s">
        <v>135</v>
      </c>
      <c r="AW71" s="93"/>
      <c r="AX71" s="93"/>
      <c r="AY71" s="94"/>
      <c r="AZ71" s="87" t="str">
        <f>IF('[2]Для розрахунків'!AY73:BG73&gt;0,'[2]Для розрахунків'!AY73:BG73,"-")</f>
        <v>-</v>
      </c>
      <c r="BA71" s="88"/>
      <c r="BB71" s="88"/>
      <c r="BC71" s="88"/>
      <c r="BD71" s="88"/>
      <c r="BE71" s="88"/>
      <c r="BF71" s="88"/>
      <c r="BG71" s="88"/>
      <c r="BH71" s="89"/>
      <c r="BI71" s="87"/>
      <c r="BJ71" s="88"/>
      <c r="BK71" s="88"/>
      <c r="BL71" s="88"/>
      <c r="BM71" s="88"/>
      <c r="BN71" s="88"/>
      <c r="BO71" s="88"/>
      <c r="BP71" s="88"/>
      <c r="BQ71" s="89"/>
      <c r="BW71" s="8"/>
      <c r="BX71" s="8"/>
      <c r="BY71" s="8"/>
      <c r="BZ71" s="8"/>
    </row>
    <row r="72" spans="2:78" ht="13.5" customHeight="1">
      <c r="B72" s="115" t="s">
        <v>131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7"/>
      <c r="AV72" s="92" t="s">
        <v>136</v>
      </c>
      <c r="AW72" s="93"/>
      <c r="AX72" s="93"/>
      <c r="AY72" s="94"/>
      <c r="AZ72" s="87" t="str">
        <f>IF('[2]Для розрахунків'!AY74:BG74&gt;0,'[2]Для розрахунків'!AY74:BG74,"-")</f>
        <v>-</v>
      </c>
      <c r="BA72" s="88"/>
      <c r="BB72" s="88"/>
      <c r="BC72" s="88"/>
      <c r="BD72" s="88"/>
      <c r="BE72" s="88"/>
      <c r="BF72" s="88"/>
      <c r="BG72" s="88"/>
      <c r="BH72" s="89"/>
      <c r="BI72" s="87"/>
      <c r="BJ72" s="88"/>
      <c r="BK72" s="88"/>
      <c r="BL72" s="88"/>
      <c r="BM72" s="88"/>
      <c r="BN72" s="88"/>
      <c r="BO72" s="88"/>
      <c r="BP72" s="88"/>
      <c r="BQ72" s="89"/>
      <c r="BW72" s="8"/>
      <c r="BX72" s="8"/>
      <c r="BY72" s="8"/>
      <c r="BZ72" s="8"/>
    </row>
    <row r="73" spans="2:78" ht="13.5" customHeight="1">
      <c r="B73" s="115" t="s">
        <v>132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7"/>
      <c r="AV73" s="92" t="s">
        <v>137</v>
      </c>
      <c r="AW73" s="93"/>
      <c r="AX73" s="93"/>
      <c r="AY73" s="94"/>
      <c r="AZ73" s="87" t="str">
        <f>IF('[2]Для розрахунків'!AY75:BG75&gt;0,'[2]Для розрахунків'!AY75:BG75,"-")</f>
        <v>-</v>
      </c>
      <c r="BA73" s="88"/>
      <c r="BB73" s="88"/>
      <c r="BC73" s="88"/>
      <c r="BD73" s="88"/>
      <c r="BE73" s="88"/>
      <c r="BF73" s="88"/>
      <c r="BG73" s="88"/>
      <c r="BH73" s="89"/>
      <c r="BI73" s="87"/>
      <c r="BJ73" s="88"/>
      <c r="BK73" s="88"/>
      <c r="BL73" s="88"/>
      <c r="BM73" s="88"/>
      <c r="BN73" s="88"/>
      <c r="BO73" s="88"/>
      <c r="BP73" s="88"/>
      <c r="BQ73" s="89"/>
      <c r="BW73" s="8"/>
      <c r="BX73" s="8"/>
      <c r="BY73" s="8"/>
      <c r="BZ73" s="8"/>
    </row>
    <row r="74" spans="2:78" ht="13.5" customHeight="1">
      <c r="B74" s="115" t="s">
        <v>133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7"/>
      <c r="AV74" s="92" t="s">
        <v>138</v>
      </c>
      <c r="AW74" s="93"/>
      <c r="AX74" s="93"/>
      <c r="AY74" s="94"/>
      <c r="AZ74" s="87" t="str">
        <f>IF('[2]Для розрахунків'!AY76:BG76&gt;0,'[2]Для розрахунків'!AY76:BG76,"-")</f>
        <v>-</v>
      </c>
      <c r="BA74" s="88"/>
      <c r="BB74" s="88"/>
      <c r="BC74" s="88"/>
      <c r="BD74" s="88"/>
      <c r="BE74" s="88"/>
      <c r="BF74" s="88"/>
      <c r="BG74" s="88"/>
      <c r="BH74" s="89"/>
      <c r="BI74" s="87"/>
      <c r="BJ74" s="88"/>
      <c r="BK74" s="88"/>
      <c r="BL74" s="88"/>
      <c r="BM74" s="88"/>
      <c r="BN74" s="88"/>
      <c r="BO74" s="88"/>
      <c r="BP74" s="88"/>
      <c r="BQ74" s="89"/>
      <c r="BW74" s="8"/>
      <c r="BX74" s="8"/>
      <c r="BY74" s="8"/>
      <c r="BZ74" s="8"/>
    </row>
    <row r="75" spans="2:78" ht="13.5" customHeight="1">
      <c r="B75" s="114" t="s">
        <v>51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72">
        <v>1190</v>
      </c>
      <c r="AW75" s="72"/>
      <c r="AX75" s="72"/>
      <c r="AY75" s="72"/>
      <c r="AZ75" s="87">
        <v>1593</v>
      </c>
      <c r="BA75" s="88"/>
      <c r="BB75" s="88"/>
      <c r="BC75" s="88"/>
      <c r="BD75" s="88"/>
      <c r="BE75" s="88"/>
      <c r="BF75" s="88"/>
      <c r="BG75" s="88"/>
      <c r="BH75" s="89"/>
      <c r="BI75" s="87">
        <v>1748</v>
      </c>
      <c r="BJ75" s="88"/>
      <c r="BK75" s="88"/>
      <c r="BL75" s="88"/>
      <c r="BM75" s="88"/>
      <c r="BN75" s="88"/>
      <c r="BO75" s="88"/>
      <c r="BP75" s="88"/>
      <c r="BQ75" s="89"/>
      <c r="BW75" s="8"/>
      <c r="BX75" s="8"/>
      <c r="BY75" s="8"/>
      <c r="BZ75" s="8"/>
    </row>
    <row r="76" spans="2:78" ht="13.5" customHeight="1">
      <c r="B76" s="150" t="s">
        <v>52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31">
        <v>1195</v>
      </c>
      <c r="AW76" s="131"/>
      <c r="AX76" s="131"/>
      <c r="AY76" s="131"/>
      <c r="AZ76" s="132">
        <v>81305</v>
      </c>
      <c r="BA76" s="133"/>
      <c r="BB76" s="133"/>
      <c r="BC76" s="133"/>
      <c r="BD76" s="133"/>
      <c r="BE76" s="133"/>
      <c r="BF76" s="133"/>
      <c r="BG76" s="133"/>
      <c r="BH76" s="134"/>
      <c r="BI76" s="132">
        <v>82853</v>
      </c>
      <c r="BJ76" s="133"/>
      <c r="BK76" s="133"/>
      <c r="BL76" s="133"/>
      <c r="BM76" s="133"/>
      <c r="BN76" s="133"/>
      <c r="BO76" s="133"/>
      <c r="BP76" s="133"/>
      <c r="BQ76" s="134"/>
      <c r="BW76" s="8"/>
      <c r="BX76" s="8"/>
      <c r="BY76" s="8"/>
      <c r="BZ76" s="8"/>
    </row>
    <row r="77" spans="2:78" ht="13.5" customHeight="1">
      <c r="B77" s="151" t="s">
        <v>183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31">
        <v>1200</v>
      </c>
      <c r="AW77" s="131"/>
      <c r="AX77" s="131"/>
      <c r="AY77" s="131"/>
      <c r="AZ77" s="87"/>
      <c r="BA77" s="88"/>
      <c r="BB77" s="88"/>
      <c r="BC77" s="88"/>
      <c r="BD77" s="88"/>
      <c r="BE77" s="88"/>
      <c r="BF77" s="88"/>
      <c r="BG77" s="88"/>
      <c r="BH77" s="89"/>
      <c r="BI77" s="87"/>
      <c r="BJ77" s="88"/>
      <c r="BK77" s="88"/>
      <c r="BL77" s="88"/>
      <c r="BM77" s="88"/>
      <c r="BN77" s="88"/>
      <c r="BO77" s="88"/>
      <c r="BP77" s="88"/>
      <c r="BQ77" s="89"/>
      <c r="BW77" s="8"/>
      <c r="BX77" s="8"/>
      <c r="BY77" s="8"/>
      <c r="BZ77" s="8"/>
    </row>
    <row r="78" spans="2:78" ht="13.5" customHeight="1">
      <c r="B78" s="150" t="s">
        <v>53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31">
        <v>1300</v>
      </c>
      <c r="AW78" s="131"/>
      <c r="AX78" s="131"/>
      <c r="AY78" s="131"/>
      <c r="AZ78" s="132">
        <v>360576</v>
      </c>
      <c r="BA78" s="133"/>
      <c r="BB78" s="133"/>
      <c r="BC78" s="133"/>
      <c r="BD78" s="133"/>
      <c r="BE78" s="133"/>
      <c r="BF78" s="133"/>
      <c r="BG78" s="133"/>
      <c r="BH78" s="134"/>
      <c r="BI78" s="132">
        <v>339099</v>
      </c>
      <c r="BJ78" s="133"/>
      <c r="BK78" s="133"/>
      <c r="BL78" s="133"/>
      <c r="BM78" s="133"/>
      <c r="BN78" s="133"/>
      <c r="BO78" s="133"/>
      <c r="BP78" s="133"/>
      <c r="BQ78" s="134"/>
      <c r="BW78" s="8"/>
      <c r="BX78" s="8"/>
      <c r="BY78" s="8"/>
      <c r="BZ78" s="8"/>
    </row>
    <row r="79" spans="2:78" ht="6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9"/>
      <c r="AW79" s="39"/>
      <c r="AX79" s="39"/>
      <c r="AY79" s="39"/>
      <c r="AZ79" s="4"/>
      <c r="BA79" s="4"/>
      <c r="BB79" s="4"/>
      <c r="BC79" s="4"/>
      <c r="BD79" s="4"/>
      <c r="BE79" s="4"/>
      <c r="BF79" s="4"/>
      <c r="BG79" s="4"/>
      <c r="BH79" s="4"/>
      <c r="BI79" s="5"/>
      <c r="BJ79" s="5"/>
      <c r="BK79" s="5"/>
      <c r="BL79" s="5"/>
      <c r="BM79" s="5"/>
      <c r="BN79" s="5"/>
      <c r="BO79" s="5"/>
      <c r="BP79" s="5"/>
      <c r="BQ79" s="5"/>
      <c r="BR79" s="2"/>
      <c r="BW79" s="8"/>
      <c r="BX79" s="8"/>
      <c r="BY79" s="8"/>
      <c r="BZ79" s="8"/>
    </row>
    <row r="80" spans="2:78" s="22" customFormat="1" ht="18.75" customHeight="1">
      <c r="B80" s="95" t="s">
        <v>54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 t="s">
        <v>81</v>
      </c>
      <c r="AW80" s="95"/>
      <c r="AX80" s="95"/>
      <c r="AY80" s="95"/>
      <c r="AZ80" s="95" t="s">
        <v>21</v>
      </c>
      <c r="BA80" s="95"/>
      <c r="BB80" s="95"/>
      <c r="BC80" s="95"/>
      <c r="BD80" s="95"/>
      <c r="BE80" s="95"/>
      <c r="BF80" s="95"/>
      <c r="BG80" s="95"/>
      <c r="BH80" s="95"/>
      <c r="BI80" s="95" t="s">
        <v>22</v>
      </c>
      <c r="BJ80" s="95"/>
      <c r="BK80" s="95"/>
      <c r="BL80" s="95"/>
      <c r="BM80" s="95"/>
      <c r="BN80" s="95"/>
      <c r="BO80" s="95"/>
      <c r="BP80" s="95"/>
      <c r="BQ80" s="95"/>
      <c r="BW80" s="8"/>
      <c r="BX80" s="8"/>
      <c r="BY80" s="8"/>
      <c r="BZ80" s="8"/>
    </row>
    <row r="81" spans="2:78" s="22" customFormat="1" ht="20.25" customHeight="1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W81" s="8"/>
      <c r="BX81" s="8"/>
      <c r="BY81" s="8"/>
      <c r="BZ81" s="8"/>
    </row>
    <row r="82" spans="2:78" s="22" customFormat="1" ht="13.5" customHeight="1">
      <c r="B82" s="152">
        <v>1</v>
      </c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95">
        <v>2</v>
      </c>
      <c r="AW82" s="95"/>
      <c r="AX82" s="95"/>
      <c r="AY82" s="95"/>
      <c r="AZ82" s="95">
        <v>3</v>
      </c>
      <c r="BA82" s="95"/>
      <c r="BB82" s="95"/>
      <c r="BC82" s="95"/>
      <c r="BD82" s="95"/>
      <c r="BE82" s="95"/>
      <c r="BF82" s="95"/>
      <c r="BG82" s="95"/>
      <c r="BH82" s="95"/>
      <c r="BI82" s="95">
        <v>4</v>
      </c>
      <c r="BJ82" s="95"/>
      <c r="BK82" s="95"/>
      <c r="BL82" s="95"/>
      <c r="BM82" s="95"/>
      <c r="BN82" s="95"/>
      <c r="BO82" s="95"/>
      <c r="BP82" s="95"/>
      <c r="BQ82" s="95"/>
      <c r="BW82" s="8"/>
      <c r="BX82" s="8"/>
      <c r="BY82" s="8"/>
      <c r="BZ82" s="8"/>
    </row>
    <row r="83" spans="2:78" s="22" customFormat="1" ht="13.5" customHeight="1">
      <c r="B83" s="96" t="s">
        <v>55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8"/>
      <c r="AV83" s="156">
        <v>1400</v>
      </c>
      <c r="AW83" s="157"/>
      <c r="AX83" s="157"/>
      <c r="AY83" s="158"/>
      <c r="AZ83" s="40"/>
      <c r="BA83" s="41"/>
      <c r="BB83" s="41"/>
      <c r="BC83" s="41"/>
      <c r="BD83" s="41"/>
      <c r="BE83" s="41"/>
      <c r="BF83" s="41"/>
      <c r="BG83" s="41"/>
      <c r="BH83" s="42"/>
      <c r="BI83" s="40"/>
      <c r="BJ83" s="41"/>
      <c r="BK83" s="41"/>
      <c r="BL83" s="41"/>
      <c r="BM83" s="41"/>
      <c r="BN83" s="41"/>
      <c r="BO83" s="41"/>
      <c r="BP83" s="41"/>
      <c r="BQ83" s="42"/>
      <c r="BW83" s="8"/>
      <c r="BX83" s="8"/>
      <c r="BY83" s="8"/>
      <c r="BZ83" s="8"/>
    </row>
    <row r="84" spans="2:78" s="22" customFormat="1" ht="13.5" customHeight="1">
      <c r="B84" s="140" t="s">
        <v>93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2"/>
      <c r="AV84" s="159"/>
      <c r="AW84" s="160"/>
      <c r="AX84" s="160"/>
      <c r="AY84" s="161"/>
      <c r="AZ84" s="87">
        <v>101987</v>
      </c>
      <c r="BA84" s="88"/>
      <c r="BB84" s="88"/>
      <c r="BC84" s="88"/>
      <c r="BD84" s="88"/>
      <c r="BE84" s="88"/>
      <c r="BF84" s="88"/>
      <c r="BG84" s="88"/>
      <c r="BH84" s="89"/>
      <c r="BI84" s="87">
        <v>101987</v>
      </c>
      <c r="BJ84" s="88"/>
      <c r="BK84" s="88"/>
      <c r="BL84" s="88"/>
      <c r="BM84" s="88"/>
      <c r="BN84" s="88"/>
      <c r="BO84" s="88"/>
      <c r="BP84" s="88"/>
      <c r="BQ84" s="89"/>
      <c r="BW84" s="8"/>
      <c r="BX84" s="8"/>
      <c r="BY84" s="8"/>
      <c r="BZ84" s="8"/>
    </row>
    <row r="85" spans="2:78" s="22" customFormat="1" ht="13.5" customHeight="1">
      <c r="B85" s="115" t="s">
        <v>140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7"/>
      <c r="AV85" s="153" t="s">
        <v>139</v>
      </c>
      <c r="AW85" s="154"/>
      <c r="AX85" s="154"/>
      <c r="AY85" s="155"/>
      <c r="AZ85" s="87" t="str">
        <f>IF('[2]Для розрахунків'!AY87:BG87&gt;0,'[2]Для розрахунків'!AY87:BG87,"-")</f>
        <v>-</v>
      </c>
      <c r="BA85" s="88"/>
      <c r="BB85" s="88"/>
      <c r="BC85" s="88"/>
      <c r="BD85" s="88"/>
      <c r="BE85" s="88"/>
      <c r="BF85" s="88"/>
      <c r="BG85" s="88"/>
      <c r="BH85" s="89"/>
      <c r="BI85" s="87"/>
      <c r="BJ85" s="88"/>
      <c r="BK85" s="88"/>
      <c r="BL85" s="88"/>
      <c r="BM85" s="88"/>
      <c r="BN85" s="88"/>
      <c r="BO85" s="88"/>
      <c r="BP85" s="88"/>
      <c r="BQ85" s="89"/>
      <c r="BW85" s="8"/>
      <c r="BX85" s="8"/>
      <c r="BY85" s="8"/>
      <c r="BZ85" s="8"/>
    </row>
    <row r="86" spans="2:78" s="22" customFormat="1" ht="13.5" customHeight="1">
      <c r="B86" s="138" t="s">
        <v>56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95">
        <v>1405</v>
      </c>
      <c r="AW86" s="95"/>
      <c r="AX86" s="95"/>
      <c r="AY86" s="95"/>
      <c r="AZ86" s="87">
        <v>24584</v>
      </c>
      <c r="BA86" s="88"/>
      <c r="BB86" s="88"/>
      <c r="BC86" s="88"/>
      <c r="BD86" s="88"/>
      <c r="BE86" s="88"/>
      <c r="BF86" s="88"/>
      <c r="BG86" s="88"/>
      <c r="BH86" s="89"/>
      <c r="BI86" s="87">
        <v>24584</v>
      </c>
      <c r="BJ86" s="88"/>
      <c r="BK86" s="88"/>
      <c r="BL86" s="88"/>
      <c r="BM86" s="88"/>
      <c r="BN86" s="88"/>
      <c r="BO86" s="88"/>
      <c r="BP86" s="88"/>
      <c r="BQ86" s="89"/>
      <c r="BW86" s="8"/>
      <c r="BX86" s="8"/>
      <c r="BY86" s="8"/>
      <c r="BZ86" s="8"/>
    </row>
    <row r="87" spans="2:78" s="22" customFormat="1" ht="13.5" customHeight="1">
      <c r="B87" s="149" t="s">
        <v>57</v>
      </c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95">
        <v>1410</v>
      </c>
      <c r="AW87" s="95"/>
      <c r="AX87" s="95"/>
      <c r="AY87" s="95"/>
      <c r="AZ87" s="87">
        <v>80491</v>
      </c>
      <c r="BA87" s="88"/>
      <c r="BB87" s="88"/>
      <c r="BC87" s="88"/>
      <c r="BD87" s="88"/>
      <c r="BE87" s="88"/>
      <c r="BF87" s="88"/>
      <c r="BG87" s="88"/>
      <c r="BH87" s="89"/>
      <c r="BI87" s="87">
        <v>80491</v>
      </c>
      <c r="BJ87" s="88"/>
      <c r="BK87" s="88"/>
      <c r="BL87" s="88"/>
      <c r="BM87" s="88"/>
      <c r="BN87" s="88"/>
      <c r="BO87" s="88"/>
      <c r="BP87" s="88"/>
      <c r="BQ87" s="89"/>
      <c r="BW87" s="8"/>
      <c r="BX87" s="8"/>
      <c r="BY87" s="8"/>
      <c r="BZ87" s="8"/>
    </row>
    <row r="88" spans="2:78" s="22" customFormat="1" ht="13.5" customHeight="1">
      <c r="B88" s="115" t="s">
        <v>142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7"/>
      <c r="AV88" s="162" t="s">
        <v>141</v>
      </c>
      <c r="AW88" s="163"/>
      <c r="AX88" s="163"/>
      <c r="AY88" s="164"/>
      <c r="AZ88" s="87" t="str">
        <f>IF('[2]Для розрахунків'!AY90:BG90&gt;0,'[2]Для розрахунків'!AY90:BG90,"-")</f>
        <v>-</v>
      </c>
      <c r="BA88" s="88"/>
      <c r="BB88" s="88"/>
      <c r="BC88" s="88"/>
      <c r="BD88" s="88"/>
      <c r="BE88" s="88"/>
      <c r="BF88" s="88"/>
      <c r="BG88" s="88"/>
      <c r="BH88" s="89"/>
      <c r="BI88" s="87"/>
      <c r="BJ88" s="88"/>
      <c r="BK88" s="88"/>
      <c r="BL88" s="88"/>
      <c r="BM88" s="88"/>
      <c r="BN88" s="88"/>
      <c r="BO88" s="88"/>
      <c r="BP88" s="88"/>
      <c r="BQ88" s="89"/>
      <c r="BW88" s="8"/>
      <c r="BX88" s="8"/>
      <c r="BY88" s="8"/>
      <c r="BZ88" s="8"/>
    </row>
    <row r="89" spans="2:78" s="22" customFormat="1" ht="13.5" customHeight="1">
      <c r="B89" s="115" t="s">
        <v>143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7"/>
      <c r="AV89" s="162" t="s">
        <v>144</v>
      </c>
      <c r="AW89" s="163"/>
      <c r="AX89" s="163"/>
      <c r="AY89" s="164"/>
      <c r="AZ89" s="87" t="str">
        <f>IF('[2]Для розрахунків'!AY91:BG91&gt;0,'[2]Для розрахунків'!AY91:BG91,"-")</f>
        <v>-</v>
      </c>
      <c r="BA89" s="88"/>
      <c r="BB89" s="88"/>
      <c r="BC89" s="88"/>
      <c r="BD89" s="88"/>
      <c r="BE89" s="88"/>
      <c r="BF89" s="88"/>
      <c r="BG89" s="88"/>
      <c r="BH89" s="89"/>
      <c r="BI89" s="87"/>
      <c r="BJ89" s="88"/>
      <c r="BK89" s="88"/>
      <c r="BL89" s="88"/>
      <c r="BM89" s="88"/>
      <c r="BN89" s="88"/>
      <c r="BO89" s="88"/>
      <c r="BP89" s="88"/>
      <c r="BQ89" s="89"/>
      <c r="BW89" s="8"/>
      <c r="BX89" s="8"/>
      <c r="BY89" s="8"/>
      <c r="BZ89" s="8"/>
    </row>
    <row r="90" spans="2:78" s="22" customFormat="1" ht="13.5" customHeight="1">
      <c r="B90" s="149" t="s">
        <v>58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95">
        <v>1415</v>
      </c>
      <c r="AW90" s="95"/>
      <c r="AX90" s="95"/>
      <c r="AY90" s="95"/>
      <c r="AZ90" s="87" t="str">
        <f>IF('[2]Для розрахунків'!AY92:BG92&gt;0,'[2]Для розрахунків'!AY92:BG92,"-")</f>
        <v>-</v>
      </c>
      <c r="BA90" s="88"/>
      <c r="BB90" s="88"/>
      <c r="BC90" s="88"/>
      <c r="BD90" s="88"/>
      <c r="BE90" s="88"/>
      <c r="BF90" s="88"/>
      <c r="BG90" s="88"/>
      <c r="BH90" s="89"/>
      <c r="BI90" s="87"/>
      <c r="BJ90" s="88"/>
      <c r="BK90" s="88"/>
      <c r="BL90" s="88"/>
      <c r="BM90" s="88"/>
      <c r="BN90" s="88"/>
      <c r="BO90" s="88"/>
      <c r="BP90" s="88"/>
      <c r="BQ90" s="89"/>
      <c r="BW90" s="8"/>
      <c r="BX90" s="8"/>
      <c r="BY90" s="8"/>
      <c r="BZ90" s="8"/>
    </row>
    <row r="91" spans="2:78" s="22" customFormat="1" ht="13.5" customHeight="1">
      <c r="B91" s="149" t="s">
        <v>59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95">
        <v>1420</v>
      </c>
      <c r="AW91" s="95"/>
      <c r="AX91" s="95"/>
      <c r="AY91" s="95"/>
      <c r="AZ91" s="43" t="str">
        <f>IF('[2]Для розрахунків'!AZ93&lt;0,"("," ")</f>
        <v>(</v>
      </c>
      <c r="BA91" s="165">
        <v>-50802</v>
      </c>
      <c r="BB91" s="165"/>
      <c r="BC91" s="165"/>
      <c r="BD91" s="165"/>
      <c r="BE91" s="165"/>
      <c r="BF91" s="165"/>
      <c r="BG91" s="165"/>
      <c r="BH91" s="44" t="str">
        <f>IF('[2]Для розрахунків'!AZ93&lt;0,")"," ")</f>
        <v>)</v>
      </c>
      <c r="BI91" s="43"/>
      <c r="BJ91" s="165">
        <v>-50791</v>
      </c>
      <c r="BK91" s="165"/>
      <c r="BL91" s="165"/>
      <c r="BM91" s="165"/>
      <c r="BN91" s="165"/>
      <c r="BO91" s="165"/>
      <c r="BP91" s="165"/>
      <c r="BQ91" s="44"/>
      <c r="BW91" s="8"/>
      <c r="BX91" s="8"/>
      <c r="BY91" s="8"/>
      <c r="BZ91" s="8"/>
    </row>
    <row r="92" spans="2:78" s="22" customFormat="1" ht="13.5" customHeight="1">
      <c r="B92" s="149" t="s">
        <v>60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95">
        <v>1425</v>
      </c>
      <c r="AW92" s="95"/>
      <c r="AX92" s="95"/>
      <c r="AY92" s="95"/>
      <c r="AZ92" s="167" t="s">
        <v>89</v>
      </c>
      <c r="BA92" s="165"/>
      <c r="BB92" s="165" t="str">
        <f>IF('[2]Для розрахунків'!BA94:BE94&gt;0,'[2]Для розрахунків'!BA94:BE94,"-")</f>
        <v>-</v>
      </c>
      <c r="BC92" s="165"/>
      <c r="BD92" s="165"/>
      <c r="BE92" s="165"/>
      <c r="BF92" s="165"/>
      <c r="BG92" s="165" t="s">
        <v>88</v>
      </c>
      <c r="BH92" s="166"/>
      <c r="BI92" s="167"/>
      <c r="BJ92" s="165"/>
      <c r="BK92" s="165"/>
      <c r="BL92" s="165"/>
      <c r="BM92" s="165"/>
      <c r="BN92" s="165"/>
      <c r="BO92" s="165"/>
      <c r="BP92" s="165"/>
      <c r="BQ92" s="166"/>
      <c r="BW92" s="8"/>
      <c r="BX92" s="8"/>
      <c r="BY92" s="8"/>
      <c r="BZ92" s="8"/>
    </row>
    <row r="93" spans="2:78" s="22" customFormat="1" ht="13.5" customHeight="1">
      <c r="B93" s="149" t="s">
        <v>61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95">
        <v>1430</v>
      </c>
      <c r="AW93" s="95"/>
      <c r="AX93" s="95"/>
      <c r="AY93" s="95"/>
      <c r="AZ93" s="167" t="s">
        <v>89</v>
      </c>
      <c r="BA93" s="165"/>
      <c r="BB93" s="165" t="str">
        <f>IF('[2]Для розрахунків'!BA95:BE95&gt;0,'[2]Для розрахунків'!BA95:BE95,"-")</f>
        <v>-</v>
      </c>
      <c r="BC93" s="165"/>
      <c r="BD93" s="165"/>
      <c r="BE93" s="165"/>
      <c r="BF93" s="165"/>
      <c r="BG93" s="165" t="s">
        <v>88</v>
      </c>
      <c r="BH93" s="166"/>
      <c r="BI93" s="167"/>
      <c r="BJ93" s="165"/>
      <c r="BK93" s="165"/>
      <c r="BL93" s="165"/>
      <c r="BM93" s="165"/>
      <c r="BN93" s="165"/>
      <c r="BO93" s="165"/>
      <c r="BP93" s="165"/>
      <c r="BQ93" s="166"/>
      <c r="BW93" s="8"/>
      <c r="BX93" s="8"/>
      <c r="BY93" s="8"/>
      <c r="BZ93" s="8"/>
    </row>
    <row r="94" spans="2:78" s="22" customFormat="1" ht="13.5" customHeight="1">
      <c r="B94" s="115" t="s">
        <v>146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7"/>
      <c r="AV94" s="162" t="s">
        <v>145</v>
      </c>
      <c r="AW94" s="163"/>
      <c r="AX94" s="163"/>
      <c r="AY94" s="164"/>
      <c r="AZ94" s="87" t="str">
        <f>IF('[2]Для розрахунків'!AY96:BG96&gt;0,'[2]Для розрахунків'!AY96:BG96,"-")</f>
        <v>-</v>
      </c>
      <c r="BA94" s="88"/>
      <c r="BB94" s="88"/>
      <c r="BC94" s="88"/>
      <c r="BD94" s="88"/>
      <c r="BE94" s="88"/>
      <c r="BF94" s="88"/>
      <c r="BG94" s="88"/>
      <c r="BH94" s="89"/>
      <c r="BI94" s="87"/>
      <c r="BJ94" s="88"/>
      <c r="BK94" s="88"/>
      <c r="BL94" s="88"/>
      <c r="BM94" s="88"/>
      <c r="BN94" s="88"/>
      <c r="BO94" s="88"/>
      <c r="BP94" s="88"/>
      <c r="BQ94" s="89"/>
      <c r="BW94" s="8"/>
      <c r="BX94" s="8"/>
      <c r="BY94" s="8"/>
      <c r="BZ94" s="8"/>
    </row>
    <row r="95" spans="2:78" s="22" customFormat="1" ht="13.5" customHeight="1">
      <c r="B95" s="130" t="s">
        <v>38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51">
        <v>1495</v>
      </c>
      <c r="AW95" s="151"/>
      <c r="AX95" s="151"/>
      <c r="AY95" s="151"/>
      <c r="AZ95" s="132">
        <v>156260</v>
      </c>
      <c r="BA95" s="133"/>
      <c r="BB95" s="133"/>
      <c r="BC95" s="133"/>
      <c r="BD95" s="133"/>
      <c r="BE95" s="133"/>
      <c r="BF95" s="133"/>
      <c r="BG95" s="133"/>
      <c r="BH95" s="134"/>
      <c r="BI95" s="132">
        <v>156271</v>
      </c>
      <c r="BJ95" s="133"/>
      <c r="BK95" s="133"/>
      <c r="BL95" s="133"/>
      <c r="BM95" s="133"/>
      <c r="BN95" s="133"/>
      <c r="BO95" s="133"/>
      <c r="BP95" s="133"/>
      <c r="BQ95" s="134"/>
      <c r="BW95" s="8"/>
      <c r="BX95" s="8"/>
      <c r="BY95" s="8"/>
      <c r="BZ95" s="8"/>
    </row>
    <row r="96" spans="2:78" s="22" customFormat="1" ht="13.5" customHeight="1">
      <c r="B96" s="174" t="s">
        <v>62</v>
      </c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6"/>
      <c r="AV96" s="177">
        <v>1500</v>
      </c>
      <c r="AW96" s="178"/>
      <c r="AX96" s="178"/>
      <c r="AY96" s="179"/>
      <c r="AZ96" s="29"/>
      <c r="BA96" s="30"/>
      <c r="BB96" s="30"/>
      <c r="BC96" s="30"/>
      <c r="BD96" s="30"/>
      <c r="BE96" s="30"/>
      <c r="BF96" s="30"/>
      <c r="BG96" s="30"/>
      <c r="BH96" s="31"/>
      <c r="BI96" s="29"/>
      <c r="BJ96" s="30"/>
      <c r="BK96" s="30"/>
      <c r="BL96" s="30"/>
      <c r="BM96" s="30"/>
      <c r="BN96" s="30"/>
      <c r="BO96" s="30"/>
      <c r="BP96" s="30"/>
      <c r="BQ96" s="31"/>
      <c r="BW96" s="8"/>
      <c r="BX96" s="8"/>
      <c r="BY96" s="8"/>
      <c r="BZ96" s="8"/>
    </row>
    <row r="97" spans="2:78" s="22" customFormat="1" ht="13.5" customHeight="1">
      <c r="B97" s="183" t="s">
        <v>63</v>
      </c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5"/>
      <c r="AV97" s="180"/>
      <c r="AW97" s="181"/>
      <c r="AX97" s="181"/>
      <c r="AY97" s="182"/>
      <c r="AZ97" s="87" t="str">
        <f>IF('[2]Для розрахунків'!AY99:BG99&gt;0,'[2]Для розрахунків'!AY99:BG99,"-")</f>
        <v>-</v>
      </c>
      <c r="BA97" s="88"/>
      <c r="BB97" s="88"/>
      <c r="BC97" s="88"/>
      <c r="BD97" s="88"/>
      <c r="BE97" s="88"/>
      <c r="BF97" s="88"/>
      <c r="BG97" s="88"/>
      <c r="BH97" s="89"/>
      <c r="BI97" s="87"/>
      <c r="BJ97" s="88"/>
      <c r="BK97" s="88"/>
      <c r="BL97" s="88"/>
      <c r="BM97" s="88"/>
      <c r="BN97" s="88"/>
      <c r="BO97" s="88"/>
      <c r="BP97" s="88"/>
      <c r="BQ97" s="89"/>
      <c r="BW97" s="7"/>
      <c r="BX97" s="7"/>
      <c r="BY97" s="7"/>
      <c r="BZ97" s="7"/>
    </row>
    <row r="98" spans="2:78" s="22" customFormat="1" ht="13.5" customHeight="1">
      <c r="B98" s="168" t="s">
        <v>148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70"/>
      <c r="AV98" s="171" t="s">
        <v>147</v>
      </c>
      <c r="AW98" s="172"/>
      <c r="AX98" s="172"/>
      <c r="AY98" s="173"/>
      <c r="AZ98" s="87" t="str">
        <f>IF('[2]Для розрахунків'!AY100:BG100&gt;0,'[2]Для розрахунків'!AY100:BG100,"-")</f>
        <v>-</v>
      </c>
      <c r="BA98" s="88"/>
      <c r="BB98" s="88"/>
      <c r="BC98" s="88"/>
      <c r="BD98" s="88"/>
      <c r="BE98" s="88"/>
      <c r="BF98" s="88"/>
      <c r="BG98" s="88"/>
      <c r="BH98" s="89"/>
      <c r="BI98" s="87"/>
      <c r="BJ98" s="88"/>
      <c r="BK98" s="88"/>
      <c r="BL98" s="88"/>
      <c r="BM98" s="88"/>
      <c r="BN98" s="88"/>
      <c r="BO98" s="88"/>
      <c r="BP98" s="88"/>
      <c r="BQ98" s="89"/>
      <c r="BW98" s="7"/>
      <c r="BX98" s="7"/>
      <c r="BY98" s="7"/>
      <c r="BZ98" s="7"/>
    </row>
    <row r="99" spans="2:78" s="22" customFormat="1" ht="13.5" customHeight="1">
      <c r="B99" s="188" t="s">
        <v>64</v>
      </c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7">
        <v>1510</v>
      </c>
      <c r="AW99" s="187"/>
      <c r="AX99" s="187"/>
      <c r="AY99" s="187"/>
      <c r="AZ99" s="87" t="str">
        <f>IF('[2]Для розрахунків'!AY101:BG101&gt;0,'[2]Для розрахунків'!AY101:BG101,"-")</f>
        <v>-</v>
      </c>
      <c r="BA99" s="88"/>
      <c r="BB99" s="88"/>
      <c r="BC99" s="88"/>
      <c r="BD99" s="88"/>
      <c r="BE99" s="88"/>
      <c r="BF99" s="88"/>
      <c r="BG99" s="88"/>
      <c r="BH99" s="89"/>
      <c r="BI99" s="87"/>
      <c r="BJ99" s="88"/>
      <c r="BK99" s="88"/>
      <c r="BL99" s="88"/>
      <c r="BM99" s="88"/>
      <c r="BN99" s="88"/>
      <c r="BO99" s="88"/>
      <c r="BP99" s="88"/>
      <c r="BQ99" s="89"/>
      <c r="BW99" s="7"/>
      <c r="BX99" s="7"/>
      <c r="BY99" s="7"/>
      <c r="BZ99" s="7"/>
    </row>
    <row r="100" spans="2:78" s="22" customFormat="1" ht="13.5" customHeight="1">
      <c r="B100" s="186" t="s">
        <v>65</v>
      </c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7">
        <v>1515</v>
      </c>
      <c r="AW100" s="187"/>
      <c r="AX100" s="187"/>
      <c r="AY100" s="187"/>
      <c r="AZ100" s="87">
        <v>536</v>
      </c>
      <c r="BA100" s="88"/>
      <c r="BB100" s="88"/>
      <c r="BC100" s="88"/>
      <c r="BD100" s="88"/>
      <c r="BE100" s="88"/>
      <c r="BF100" s="88"/>
      <c r="BG100" s="88"/>
      <c r="BH100" s="89"/>
      <c r="BI100" s="87">
        <v>536</v>
      </c>
      <c r="BJ100" s="88"/>
      <c r="BK100" s="88"/>
      <c r="BL100" s="88"/>
      <c r="BM100" s="88"/>
      <c r="BN100" s="88"/>
      <c r="BO100" s="88"/>
      <c r="BP100" s="88"/>
      <c r="BQ100" s="89"/>
      <c r="BW100" s="8"/>
      <c r="BX100" s="8"/>
      <c r="BY100" s="8"/>
      <c r="BZ100" s="8"/>
    </row>
    <row r="101" spans="2:78" s="22" customFormat="1" ht="13.5" customHeight="1">
      <c r="B101" s="186" t="s">
        <v>66</v>
      </c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7">
        <v>1520</v>
      </c>
      <c r="AW101" s="187"/>
      <c r="AX101" s="187"/>
      <c r="AY101" s="187"/>
      <c r="AZ101" s="87">
        <v>8265</v>
      </c>
      <c r="BA101" s="88"/>
      <c r="BB101" s="88"/>
      <c r="BC101" s="88"/>
      <c r="BD101" s="88"/>
      <c r="BE101" s="88"/>
      <c r="BF101" s="88"/>
      <c r="BG101" s="88"/>
      <c r="BH101" s="89"/>
      <c r="BI101" s="87">
        <v>8753</v>
      </c>
      <c r="BJ101" s="88"/>
      <c r="BK101" s="88"/>
      <c r="BL101" s="88"/>
      <c r="BM101" s="88"/>
      <c r="BN101" s="88"/>
      <c r="BO101" s="88"/>
      <c r="BP101" s="88"/>
      <c r="BQ101" s="89"/>
      <c r="BW101" s="8"/>
      <c r="BX101" s="8"/>
      <c r="BY101" s="8"/>
      <c r="BZ101" s="8"/>
    </row>
    <row r="102" spans="2:78" s="22" customFormat="1" ht="13.5" customHeight="1">
      <c r="B102" s="168" t="s">
        <v>151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70"/>
      <c r="AV102" s="189" t="s">
        <v>149</v>
      </c>
      <c r="AW102" s="190"/>
      <c r="AX102" s="190"/>
      <c r="AY102" s="191"/>
      <c r="AZ102" s="87">
        <v>5682</v>
      </c>
      <c r="BA102" s="88"/>
      <c r="BB102" s="88"/>
      <c r="BC102" s="88"/>
      <c r="BD102" s="88"/>
      <c r="BE102" s="88"/>
      <c r="BF102" s="88"/>
      <c r="BG102" s="88"/>
      <c r="BH102" s="89"/>
      <c r="BI102" s="87">
        <v>6234</v>
      </c>
      <c r="BJ102" s="88"/>
      <c r="BK102" s="88"/>
      <c r="BL102" s="88"/>
      <c r="BM102" s="88"/>
      <c r="BN102" s="88"/>
      <c r="BO102" s="88"/>
      <c r="BP102" s="88"/>
      <c r="BQ102" s="89"/>
      <c r="BW102" s="8"/>
      <c r="BX102" s="8"/>
      <c r="BY102" s="8"/>
      <c r="BZ102" s="8"/>
    </row>
    <row r="103" spans="2:78" s="22" customFormat="1" ht="13.5" customHeight="1">
      <c r="B103" s="186" t="s">
        <v>67</v>
      </c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7">
        <v>1525</v>
      </c>
      <c r="AW103" s="187"/>
      <c r="AX103" s="187"/>
      <c r="AY103" s="187"/>
      <c r="AZ103" s="87">
        <v>167408</v>
      </c>
      <c r="BA103" s="88"/>
      <c r="BB103" s="88"/>
      <c r="BC103" s="88"/>
      <c r="BD103" s="88"/>
      <c r="BE103" s="88"/>
      <c r="BF103" s="88"/>
      <c r="BG103" s="88"/>
      <c r="BH103" s="89"/>
      <c r="BI103" s="87">
        <v>144451</v>
      </c>
      <c r="BJ103" s="88"/>
      <c r="BK103" s="88"/>
      <c r="BL103" s="88"/>
      <c r="BM103" s="88"/>
      <c r="BN103" s="88"/>
      <c r="BO103" s="88"/>
      <c r="BP103" s="88"/>
      <c r="BQ103" s="89"/>
      <c r="BW103" s="8"/>
      <c r="BX103" s="8"/>
      <c r="BY103" s="8"/>
      <c r="BZ103" s="8"/>
    </row>
    <row r="104" spans="2:78" s="22" customFormat="1" ht="13.5" customHeight="1">
      <c r="B104" s="168" t="s">
        <v>152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70"/>
      <c r="AV104" s="189" t="s">
        <v>150</v>
      </c>
      <c r="AW104" s="190"/>
      <c r="AX104" s="190"/>
      <c r="AY104" s="191"/>
      <c r="AZ104" s="87" t="str">
        <f>IF('[2]Для розрахунків'!AY107:BG107&gt;0,'[2]Для розрахунків'!AY107:BG107,"-")</f>
        <v>-</v>
      </c>
      <c r="BA104" s="88"/>
      <c r="BB104" s="88"/>
      <c r="BC104" s="88"/>
      <c r="BD104" s="88"/>
      <c r="BE104" s="88"/>
      <c r="BF104" s="88"/>
      <c r="BG104" s="88"/>
      <c r="BH104" s="89"/>
      <c r="BI104" s="87"/>
      <c r="BJ104" s="88"/>
      <c r="BK104" s="88"/>
      <c r="BL104" s="88"/>
      <c r="BM104" s="88"/>
      <c r="BN104" s="88"/>
      <c r="BO104" s="88"/>
      <c r="BP104" s="88"/>
      <c r="BQ104" s="89"/>
      <c r="BW104" s="8"/>
      <c r="BX104" s="8"/>
      <c r="BY104" s="8"/>
      <c r="BZ104" s="8"/>
    </row>
    <row r="105" spans="2:78" s="22" customFormat="1" ht="13.5" customHeight="1">
      <c r="B105" s="168" t="s">
        <v>153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70"/>
      <c r="AV105" s="189" t="s">
        <v>161</v>
      </c>
      <c r="AW105" s="190"/>
      <c r="AX105" s="190"/>
      <c r="AY105" s="191"/>
      <c r="AZ105" s="87" t="str">
        <f>IF('[2]Для розрахунків'!AY108:BG108&gt;0,'[2]Для розрахунків'!AY108:BG108,"-")</f>
        <v>-</v>
      </c>
      <c r="BA105" s="88"/>
      <c r="BB105" s="88"/>
      <c r="BC105" s="88"/>
      <c r="BD105" s="88"/>
      <c r="BE105" s="88"/>
      <c r="BF105" s="88"/>
      <c r="BG105" s="88"/>
      <c r="BH105" s="89"/>
      <c r="BI105" s="87"/>
      <c r="BJ105" s="88"/>
      <c r="BK105" s="88"/>
      <c r="BL105" s="88"/>
      <c r="BM105" s="88"/>
      <c r="BN105" s="88"/>
      <c r="BO105" s="88"/>
      <c r="BP105" s="88"/>
      <c r="BQ105" s="89"/>
      <c r="BW105" s="8"/>
      <c r="BX105" s="8"/>
      <c r="BY105" s="8"/>
      <c r="BZ105" s="8"/>
    </row>
    <row r="106" spans="2:78" s="22" customFormat="1" ht="26.25" customHeight="1">
      <c r="B106" s="168" t="s">
        <v>154</v>
      </c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70"/>
      <c r="AV106" s="189" t="s">
        <v>162</v>
      </c>
      <c r="AW106" s="190"/>
      <c r="AX106" s="190"/>
      <c r="AY106" s="191"/>
      <c r="AZ106" s="87" t="str">
        <f>IF('[2]Для розрахунків'!AY109:BG109&gt;0,'[2]Для розрахунків'!AY109:BG109,"-")</f>
        <v>-</v>
      </c>
      <c r="BA106" s="88"/>
      <c r="BB106" s="88"/>
      <c r="BC106" s="88"/>
      <c r="BD106" s="88"/>
      <c r="BE106" s="88"/>
      <c r="BF106" s="88"/>
      <c r="BG106" s="88"/>
      <c r="BH106" s="89"/>
      <c r="BI106" s="87"/>
      <c r="BJ106" s="88"/>
      <c r="BK106" s="88"/>
      <c r="BL106" s="88"/>
      <c r="BM106" s="88"/>
      <c r="BN106" s="88"/>
      <c r="BO106" s="88"/>
      <c r="BP106" s="88"/>
      <c r="BQ106" s="89"/>
      <c r="BW106" s="8"/>
      <c r="BX106" s="8"/>
      <c r="BY106" s="8"/>
      <c r="BZ106" s="8"/>
    </row>
    <row r="107" spans="2:78" s="22" customFormat="1" ht="13.5" customHeight="1">
      <c r="B107" s="168" t="s">
        <v>155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70"/>
      <c r="AV107" s="189" t="s">
        <v>163</v>
      </c>
      <c r="AW107" s="190"/>
      <c r="AX107" s="190"/>
      <c r="AY107" s="191"/>
      <c r="AZ107" s="87" t="str">
        <f>IF('[2]Для розрахунків'!AY110:BG110&gt;0,'[2]Для розрахунків'!AY110:BG110,"-")</f>
        <v>-</v>
      </c>
      <c r="BA107" s="88"/>
      <c r="BB107" s="88"/>
      <c r="BC107" s="88"/>
      <c r="BD107" s="88"/>
      <c r="BE107" s="88"/>
      <c r="BF107" s="88"/>
      <c r="BG107" s="88"/>
      <c r="BH107" s="89"/>
      <c r="BI107" s="87"/>
      <c r="BJ107" s="88"/>
      <c r="BK107" s="88"/>
      <c r="BL107" s="88"/>
      <c r="BM107" s="88"/>
      <c r="BN107" s="88"/>
      <c r="BO107" s="88"/>
      <c r="BP107" s="88"/>
      <c r="BQ107" s="89"/>
      <c r="BW107" s="8"/>
      <c r="BX107" s="8"/>
      <c r="BY107" s="8"/>
      <c r="BZ107" s="8"/>
    </row>
    <row r="108" spans="2:78" s="22" customFormat="1" ht="13.5" customHeight="1">
      <c r="B108" s="168" t="s">
        <v>156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70"/>
      <c r="AV108" s="189" t="s">
        <v>164</v>
      </c>
      <c r="AW108" s="190"/>
      <c r="AX108" s="190"/>
      <c r="AY108" s="191"/>
      <c r="AZ108" s="87" t="str">
        <f>IF('[2]Для розрахунків'!AY111:BG111&gt;0,'[2]Для розрахунків'!AY111:BG111,"-")</f>
        <v>-</v>
      </c>
      <c r="BA108" s="88"/>
      <c r="BB108" s="88"/>
      <c r="BC108" s="88"/>
      <c r="BD108" s="88"/>
      <c r="BE108" s="88"/>
      <c r="BF108" s="88"/>
      <c r="BG108" s="88"/>
      <c r="BH108" s="89"/>
      <c r="BI108" s="87"/>
      <c r="BJ108" s="88"/>
      <c r="BK108" s="88"/>
      <c r="BL108" s="88"/>
      <c r="BM108" s="88"/>
      <c r="BN108" s="88"/>
      <c r="BO108" s="88"/>
      <c r="BP108" s="88"/>
      <c r="BQ108" s="89"/>
      <c r="BW108" s="8"/>
      <c r="BX108" s="8"/>
      <c r="BY108" s="8"/>
      <c r="BZ108" s="8"/>
    </row>
    <row r="109" spans="2:78" s="22" customFormat="1" ht="13.5" customHeight="1">
      <c r="B109" s="168" t="s">
        <v>157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70"/>
      <c r="AV109" s="189" t="s">
        <v>165</v>
      </c>
      <c r="AW109" s="190"/>
      <c r="AX109" s="190"/>
      <c r="AY109" s="191"/>
      <c r="AZ109" s="87" t="str">
        <f>IF('[2]Для розрахунків'!AY112:BG112&gt;0,'[2]Для розрахунків'!AY112:BG112,"-")</f>
        <v>-</v>
      </c>
      <c r="BA109" s="88"/>
      <c r="BB109" s="88"/>
      <c r="BC109" s="88"/>
      <c r="BD109" s="88"/>
      <c r="BE109" s="88"/>
      <c r="BF109" s="88"/>
      <c r="BG109" s="88"/>
      <c r="BH109" s="89"/>
      <c r="BI109" s="87"/>
      <c r="BJ109" s="88"/>
      <c r="BK109" s="88"/>
      <c r="BL109" s="88"/>
      <c r="BM109" s="88"/>
      <c r="BN109" s="88"/>
      <c r="BO109" s="88"/>
      <c r="BP109" s="88"/>
      <c r="BQ109" s="89"/>
      <c r="BW109" s="8"/>
      <c r="BX109" s="8"/>
      <c r="BY109" s="8"/>
      <c r="BZ109" s="8"/>
    </row>
    <row r="110" spans="2:78" s="22" customFormat="1" ht="13.5" customHeight="1">
      <c r="B110" s="168" t="s">
        <v>158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70"/>
      <c r="AV110" s="189" t="s">
        <v>166</v>
      </c>
      <c r="AW110" s="190"/>
      <c r="AX110" s="190"/>
      <c r="AY110" s="191"/>
      <c r="AZ110" s="87" t="str">
        <f>IF('[2]Для розрахунків'!AY113:BG113&gt;0,'[2]Для розрахунків'!AY113:BG113,"-")</f>
        <v>-</v>
      </c>
      <c r="BA110" s="88"/>
      <c r="BB110" s="88"/>
      <c r="BC110" s="88"/>
      <c r="BD110" s="88"/>
      <c r="BE110" s="88"/>
      <c r="BF110" s="88"/>
      <c r="BG110" s="88"/>
      <c r="BH110" s="89"/>
      <c r="BI110" s="87"/>
      <c r="BJ110" s="88"/>
      <c r="BK110" s="88"/>
      <c r="BL110" s="88"/>
      <c r="BM110" s="88"/>
      <c r="BN110" s="88"/>
      <c r="BO110" s="88"/>
      <c r="BP110" s="88"/>
      <c r="BQ110" s="89"/>
      <c r="BW110" s="8"/>
      <c r="BX110" s="8"/>
      <c r="BY110" s="8"/>
      <c r="BZ110" s="8"/>
    </row>
    <row r="111" spans="2:78" s="22" customFormat="1" ht="13.5" customHeight="1">
      <c r="B111" s="168" t="s">
        <v>160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70"/>
      <c r="AV111" s="189" t="s">
        <v>159</v>
      </c>
      <c r="AW111" s="190"/>
      <c r="AX111" s="190"/>
      <c r="AY111" s="191"/>
      <c r="AZ111" s="87" t="str">
        <f>IF('[2]Для розрахунків'!AY114:BG114&gt;0,'[2]Для розрахунків'!AY114:BG114,"-")</f>
        <v>-</v>
      </c>
      <c r="BA111" s="88"/>
      <c r="BB111" s="88"/>
      <c r="BC111" s="88"/>
      <c r="BD111" s="88"/>
      <c r="BE111" s="88"/>
      <c r="BF111" s="88"/>
      <c r="BG111" s="88"/>
      <c r="BH111" s="89"/>
      <c r="BI111" s="87"/>
      <c r="BJ111" s="88"/>
      <c r="BK111" s="88"/>
      <c r="BL111" s="88"/>
      <c r="BM111" s="88"/>
      <c r="BN111" s="88"/>
      <c r="BO111" s="88"/>
      <c r="BP111" s="88"/>
      <c r="BQ111" s="89"/>
      <c r="BW111" s="8"/>
      <c r="BX111" s="8"/>
      <c r="BY111" s="8"/>
      <c r="BZ111" s="8"/>
    </row>
    <row r="112" spans="2:78" s="22" customFormat="1" ht="13.5" customHeight="1">
      <c r="B112" s="168" t="s">
        <v>167</v>
      </c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70"/>
      <c r="AV112" s="189" t="s">
        <v>168</v>
      </c>
      <c r="AW112" s="190"/>
      <c r="AX112" s="190"/>
      <c r="AY112" s="191"/>
      <c r="AZ112" s="87" t="str">
        <f>IF('[2]Для розрахунків'!AY115:BG115&gt;0,'[2]Для розрахунків'!AY115:BG115,"-")</f>
        <v>-</v>
      </c>
      <c r="BA112" s="88"/>
      <c r="BB112" s="88"/>
      <c r="BC112" s="88"/>
      <c r="BD112" s="88"/>
      <c r="BE112" s="88"/>
      <c r="BF112" s="88"/>
      <c r="BG112" s="88"/>
      <c r="BH112" s="89"/>
      <c r="BI112" s="87"/>
      <c r="BJ112" s="88"/>
      <c r="BK112" s="88"/>
      <c r="BL112" s="88"/>
      <c r="BM112" s="88"/>
      <c r="BN112" s="88"/>
      <c r="BO112" s="88"/>
      <c r="BP112" s="88"/>
      <c r="BQ112" s="89"/>
      <c r="BW112" s="8"/>
      <c r="BX112" s="8"/>
      <c r="BY112" s="8"/>
      <c r="BZ112" s="8"/>
    </row>
    <row r="113" spans="2:78" s="22" customFormat="1" ht="13.5" customHeight="1">
      <c r="B113" s="130" t="s">
        <v>52</v>
      </c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51">
        <v>1595</v>
      </c>
      <c r="AW113" s="151"/>
      <c r="AX113" s="151"/>
      <c r="AY113" s="151"/>
      <c r="AZ113" s="132">
        <v>176209</v>
      </c>
      <c r="BA113" s="133"/>
      <c r="BB113" s="133"/>
      <c r="BC113" s="133"/>
      <c r="BD113" s="133"/>
      <c r="BE113" s="133"/>
      <c r="BF113" s="133"/>
      <c r="BG113" s="133"/>
      <c r="BH113" s="134"/>
      <c r="BI113" s="132">
        <v>153740</v>
      </c>
      <c r="BJ113" s="133"/>
      <c r="BK113" s="133"/>
      <c r="BL113" s="133"/>
      <c r="BM113" s="133"/>
      <c r="BN113" s="133"/>
      <c r="BO113" s="133"/>
      <c r="BP113" s="133"/>
      <c r="BQ113" s="134"/>
      <c r="BW113" s="8"/>
      <c r="BX113" s="8"/>
      <c r="BY113" s="8"/>
      <c r="BZ113" s="8"/>
    </row>
    <row r="114" spans="2:78" s="22" customFormat="1" ht="13.5" customHeight="1">
      <c r="B114" s="174" t="s">
        <v>184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6"/>
      <c r="AV114" s="177">
        <v>1600</v>
      </c>
      <c r="AW114" s="178"/>
      <c r="AX114" s="178"/>
      <c r="AY114" s="179"/>
      <c r="AZ114" s="29"/>
      <c r="BA114" s="30"/>
      <c r="BB114" s="30"/>
      <c r="BC114" s="30"/>
      <c r="BD114" s="30"/>
      <c r="BE114" s="30"/>
      <c r="BF114" s="30"/>
      <c r="BG114" s="30"/>
      <c r="BH114" s="31"/>
      <c r="BI114" s="29"/>
      <c r="BJ114" s="30"/>
      <c r="BK114" s="30"/>
      <c r="BL114" s="30"/>
      <c r="BM114" s="30"/>
      <c r="BN114" s="30"/>
      <c r="BO114" s="30"/>
      <c r="BP114" s="30"/>
      <c r="BQ114" s="31"/>
      <c r="BW114" s="8"/>
      <c r="BX114" s="8"/>
      <c r="BY114" s="8"/>
      <c r="BZ114" s="8"/>
    </row>
    <row r="115" spans="2:78" s="22" customFormat="1" ht="13.5" customHeight="1">
      <c r="B115" s="195" t="s">
        <v>68</v>
      </c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7"/>
      <c r="AV115" s="192"/>
      <c r="AW115" s="193"/>
      <c r="AX115" s="193"/>
      <c r="AY115" s="194"/>
      <c r="AZ115" s="87"/>
      <c r="BA115" s="88"/>
      <c r="BB115" s="88"/>
      <c r="BC115" s="88"/>
      <c r="BD115" s="88"/>
      <c r="BE115" s="88"/>
      <c r="BF115" s="88"/>
      <c r="BG115" s="88"/>
      <c r="BH115" s="89"/>
      <c r="BI115" s="87"/>
      <c r="BJ115" s="88"/>
      <c r="BK115" s="88"/>
      <c r="BL115" s="88"/>
      <c r="BM115" s="88"/>
      <c r="BN115" s="88"/>
      <c r="BO115" s="88"/>
      <c r="BP115" s="88"/>
      <c r="BQ115" s="89"/>
      <c r="BW115" s="8"/>
      <c r="BX115" s="8"/>
      <c r="BY115" s="8"/>
      <c r="BZ115" s="8"/>
    </row>
    <row r="116" spans="2:78" s="22" customFormat="1" ht="13.5" customHeight="1">
      <c r="B116" s="168" t="s">
        <v>170</v>
      </c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70"/>
      <c r="AV116" s="171" t="s">
        <v>169</v>
      </c>
      <c r="AW116" s="172"/>
      <c r="AX116" s="172"/>
      <c r="AY116" s="173"/>
      <c r="AZ116" s="87" t="str">
        <f>IF('[2]Для розрахунків'!AY119:BG119&gt;0,'[2]Для розрахунків'!AY119:BG119,"-")</f>
        <v>-</v>
      </c>
      <c r="BA116" s="88"/>
      <c r="BB116" s="88"/>
      <c r="BC116" s="88"/>
      <c r="BD116" s="88"/>
      <c r="BE116" s="88"/>
      <c r="BF116" s="88"/>
      <c r="BG116" s="88"/>
      <c r="BH116" s="89"/>
      <c r="BI116" s="87"/>
      <c r="BJ116" s="88"/>
      <c r="BK116" s="88"/>
      <c r="BL116" s="88"/>
      <c r="BM116" s="88"/>
      <c r="BN116" s="88"/>
      <c r="BO116" s="88"/>
      <c r="BP116" s="88"/>
      <c r="BQ116" s="89"/>
      <c r="BW116" s="8"/>
      <c r="BX116" s="8"/>
      <c r="BY116" s="8"/>
      <c r="BZ116" s="8"/>
    </row>
    <row r="117" spans="2:78" s="22" customFormat="1" ht="13.5" customHeight="1">
      <c r="B117" s="198" t="s">
        <v>69</v>
      </c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200" t="s">
        <v>85</v>
      </c>
      <c r="AW117" s="201"/>
      <c r="AX117" s="201"/>
      <c r="AY117" s="201"/>
      <c r="AZ117" s="45"/>
      <c r="BA117" s="46"/>
      <c r="BB117" s="46"/>
      <c r="BC117" s="46"/>
      <c r="BD117" s="46"/>
      <c r="BE117" s="46"/>
      <c r="BF117" s="46"/>
      <c r="BG117" s="46"/>
      <c r="BH117" s="47"/>
      <c r="BI117" s="45"/>
      <c r="BJ117" s="46"/>
      <c r="BK117" s="46"/>
      <c r="BL117" s="46"/>
      <c r="BM117" s="46"/>
      <c r="BN117" s="46"/>
      <c r="BO117" s="46"/>
      <c r="BP117" s="46"/>
      <c r="BQ117" s="47"/>
      <c r="BW117" s="8"/>
      <c r="BX117" s="8"/>
      <c r="BY117" s="8"/>
      <c r="BZ117" s="8"/>
    </row>
    <row r="118" spans="2:78" s="22" customFormat="1" ht="13.5" customHeight="1">
      <c r="B118" s="203" t="s">
        <v>70</v>
      </c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4" t="s">
        <v>86</v>
      </c>
      <c r="AW118" s="204"/>
      <c r="AX118" s="204"/>
      <c r="AY118" s="204"/>
      <c r="AZ118" s="87" t="str">
        <f>IF('[2]Для розрахунків'!AY121:BG121&gt;0,'[2]Для розрахунків'!AY121:BG121,"-")</f>
        <v>-</v>
      </c>
      <c r="BA118" s="88"/>
      <c r="BB118" s="88"/>
      <c r="BC118" s="88"/>
      <c r="BD118" s="88"/>
      <c r="BE118" s="88"/>
      <c r="BF118" s="88"/>
      <c r="BG118" s="88"/>
      <c r="BH118" s="89"/>
      <c r="BI118" s="87"/>
      <c r="BJ118" s="88"/>
      <c r="BK118" s="88"/>
      <c r="BL118" s="88"/>
      <c r="BM118" s="88"/>
      <c r="BN118" s="88"/>
      <c r="BO118" s="88"/>
      <c r="BP118" s="88"/>
      <c r="BQ118" s="89"/>
      <c r="BW118" s="8"/>
      <c r="BX118" s="8"/>
      <c r="BY118" s="8"/>
      <c r="BZ118" s="8"/>
    </row>
    <row r="119" spans="2:78" s="22" customFormat="1" ht="13.5" customHeight="1">
      <c r="B119" s="202" t="s">
        <v>71</v>
      </c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187">
        <v>1615</v>
      </c>
      <c r="AW119" s="187"/>
      <c r="AX119" s="187"/>
      <c r="AY119" s="187"/>
      <c r="AZ119" s="87">
        <v>2645</v>
      </c>
      <c r="BA119" s="88"/>
      <c r="BB119" s="88"/>
      <c r="BC119" s="88"/>
      <c r="BD119" s="88"/>
      <c r="BE119" s="88"/>
      <c r="BF119" s="88"/>
      <c r="BG119" s="88"/>
      <c r="BH119" s="89"/>
      <c r="BI119" s="87">
        <v>6614</v>
      </c>
      <c r="BJ119" s="88"/>
      <c r="BK119" s="88"/>
      <c r="BL119" s="88"/>
      <c r="BM119" s="88"/>
      <c r="BN119" s="88"/>
      <c r="BO119" s="88"/>
      <c r="BP119" s="88"/>
      <c r="BQ119" s="89"/>
      <c r="BW119" s="8"/>
      <c r="BX119" s="8"/>
      <c r="BY119" s="8"/>
      <c r="BZ119" s="8"/>
    </row>
    <row r="120" spans="2:78" s="22" customFormat="1" ht="13.5" customHeight="1">
      <c r="B120" s="202" t="s">
        <v>72</v>
      </c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187">
        <v>1620</v>
      </c>
      <c r="AW120" s="187"/>
      <c r="AX120" s="187"/>
      <c r="AY120" s="187"/>
      <c r="AZ120" s="87">
        <v>5582</v>
      </c>
      <c r="BA120" s="88"/>
      <c r="BB120" s="88"/>
      <c r="BC120" s="88"/>
      <c r="BD120" s="88"/>
      <c r="BE120" s="88"/>
      <c r="BF120" s="88"/>
      <c r="BG120" s="88"/>
      <c r="BH120" s="89"/>
      <c r="BI120" s="87">
        <v>4491</v>
      </c>
      <c r="BJ120" s="88"/>
      <c r="BK120" s="88"/>
      <c r="BL120" s="88"/>
      <c r="BM120" s="88"/>
      <c r="BN120" s="88"/>
      <c r="BO120" s="88"/>
      <c r="BP120" s="88"/>
      <c r="BQ120" s="89"/>
      <c r="BW120" s="8"/>
      <c r="BX120" s="8"/>
      <c r="BY120" s="8"/>
      <c r="BZ120" s="8"/>
    </row>
    <row r="121" spans="2:78" s="22" customFormat="1" ht="13.5" customHeight="1">
      <c r="B121" s="202" t="s">
        <v>46</v>
      </c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187">
        <v>1621</v>
      </c>
      <c r="AW121" s="187"/>
      <c r="AX121" s="187"/>
      <c r="AY121" s="187"/>
      <c r="AZ121" s="87" t="str">
        <f>IF('[2]Для розрахунків'!AY124:BG124&gt;0,'[2]Для розрахунків'!AY124:BG124,"-")</f>
        <v>-</v>
      </c>
      <c r="BA121" s="88"/>
      <c r="BB121" s="88"/>
      <c r="BC121" s="88"/>
      <c r="BD121" s="88"/>
      <c r="BE121" s="88"/>
      <c r="BF121" s="88"/>
      <c r="BG121" s="88"/>
      <c r="BH121" s="89"/>
      <c r="BI121" s="87">
        <v>54</v>
      </c>
      <c r="BJ121" s="88"/>
      <c r="BK121" s="88"/>
      <c r="BL121" s="88"/>
      <c r="BM121" s="88"/>
      <c r="BN121" s="88"/>
      <c r="BO121" s="88"/>
      <c r="BP121" s="88"/>
      <c r="BQ121" s="89"/>
      <c r="BW121" s="8"/>
      <c r="BX121" s="8"/>
      <c r="BY121" s="8"/>
      <c r="BZ121" s="8"/>
    </row>
    <row r="122" spans="2:78" s="22" customFormat="1" ht="13.5" customHeight="1">
      <c r="B122" s="202" t="s">
        <v>73</v>
      </c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2"/>
      <c r="AV122" s="187">
        <v>1625</v>
      </c>
      <c r="AW122" s="187"/>
      <c r="AX122" s="187"/>
      <c r="AY122" s="187"/>
      <c r="AZ122" s="87">
        <v>1844</v>
      </c>
      <c r="BA122" s="88"/>
      <c r="BB122" s="88"/>
      <c r="BC122" s="88"/>
      <c r="BD122" s="88"/>
      <c r="BE122" s="88"/>
      <c r="BF122" s="88"/>
      <c r="BG122" s="88"/>
      <c r="BH122" s="89"/>
      <c r="BI122" s="87">
        <v>1809</v>
      </c>
      <c r="BJ122" s="88"/>
      <c r="BK122" s="88"/>
      <c r="BL122" s="88"/>
      <c r="BM122" s="88"/>
      <c r="BN122" s="88"/>
      <c r="BO122" s="88"/>
      <c r="BP122" s="88"/>
      <c r="BQ122" s="89"/>
      <c r="BW122" s="8"/>
      <c r="BX122" s="8"/>
      <c r="BY122" s="8"/>
      <c r="BZ122" s="8"/>
    </row>
    <row r="123" spans="2:78" s="22" customFormat="1" ht="13.5" customHeight="1">
      <c r="B123" s="202" t="s">
        <v>74</v>
      </c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187">
        <v>1630</v>
      </c>
      <c r="AW123" s="187"/>
      <c r="AX123" s="187"/>
      <c r="AY123" s="187"/>
      <c r="AZ123" s="87">
        <v>6661</v>
      </c>
      <c r="BA123" s="88"/>
      <c r="BB123" s="88"/>
      <c r="BC123" s="88"/>
      <c r="BD123" s="88"/>
      <c r="BE123" s="88"/>
      <c r="BF123" s="88"/>
      <c r="BG123" s="88"/>
      <c r="BH123" s="89"/>
      <c r="BI123" s="87">
        <v>5374</v>
      </c>
      <c r="BJ123" s="88"/>
      <c r="BK123" s="88"/>
      <c r="BL123" s="88"/>
      <c r="BM123" s="88"/>
      <c r="BN123" s="88"/>
      <c r="BO123" s="88"/>
      <c r="BP123" s="88"/>
      <c r="BQ123" s="89"/>
      <c r="BW123" s="8"/>
      <c r="BX123" s="8"/>
      <c r="BY123" s="8"/>
      <c r="BZ123" s="8"/>
    </row>
    <row r="124" spans="2:78" s="22" customFormat="1" ht="13.5" customHeight="1">
      <c r="B124" s="168" t="s">
        <v>175</v>
      </c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70"/>
      <c r="AV124" s="189" t="s">
        <v>171</v>
      </c>
      <c r="AW124" s="190"/>
      <c r="AX124" s="190"/>
      <c r="AY124" s="191"/>
      <c r="AZ124" s="87">
        <v>7350</v>
      </c>
      <c r="BA124" s="88"/>
      <c r="BB124" s="88"/>
      <c r="BC124" s="88"/>
      <c r="BD124" s="88"/>
      <c r="BE124" s="88"/>
      <c r="BF124" s="88"/>
      <c r="BG124" s="88"/>
      <c r="BH124" s="89"/>
      <c r="BI124" s="87">
        <v>7332</v>
      </c>
      <c r="BJ124" s="88"/>
      <c r="BK124" s="88"/>
      <c r="BL124" s="88"/>
      <c r="BM124" s="88"/>
      <c r="BN124" s="88"/>
      <c r="BO124" s="88"/>
      <c r="BP124" s="88"/>
      <c r="BQ124" s="89"/>
      <c r="BW124" s="8"/>
      <c r="BX124" s="8"/>
      <c r="BY124" s="8"/>
      <c r="BZ124" s="8"/>
    </row>
    <row r="125" spans="2:78" s="22" customFormat="1" ht="13.5" customHeight="1">
      <c r="B125" s="168" t="s">
        <v>176</v>
      </c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70"/>
      <c r="AV125" s="189" t="s">
        <v>172</v>
      </c>
      <c r="AW125" s="190"/>
      <c r="AX125" s="190"/>
      <c r="AY125" s="191"/>
      <c r="AZ125" s="87" t="str">
        <f>IF('[2]Для розрахунків'!AY128:BG128&gt;0,'[2]Для розрахунків'!AY128:BG128,"-")</f>
        <v>-</v>
      </c>
      <c r="BA125" s="88"/>
      <c r="BB125" s="88"/>
      <c r="BC125" s="88"/>
      <c r="BD125" s="88"/>
      <c r="BE125" s="88"/>
      <c r="BF125" s="88"/>
      <c r="BG125" s="88"/>
      <c r="BH125" s="89"/>
      <c r="BI125" s="87"/>
      <c r="BJ125" s="88"/>
      <c r="BK125" s="88"/>
      <c r="BL125" s="88"/>
      <c r="BM125" s="88"/>
      <c r="BN125" s="88"/>
      <c r="BO125" s="88"/>
      <c r="BP125" s="88"/>
      <c r="BQ125" s="89"/>
      <c r="BW125" s="8"/>
      <c r="BX125" s="8"/>
      <c r="BY125" s="8"/>
      <c r="BZ125" s="8"/>
    </row>
    <row r="126" spans="2:78" s="22" customFormat="1" ht="13.5" customHeight="1">
      <c r="B126" s="168" t="s">
        <v>177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70"/>
      <c r="AV126" s="189" t="s">
        <v>173</v>
      </c>
      <c r="AW126" s="190"/>
      <c r="AX126" s="190"/>
      <c r="AY126" s="191"/>
      <c r="AZ126" s="87"/>
      <c r="BA126" s="88"/>
      <c r="BB126" s="88"/>
      <c r="BC126" s="88"/>
      <c r="BD126" s="88"/>
      <c r="BE126" s="88"/>
      <c r="BF126" s="88"/>
      <c r="BG126" s="88"/>
      <c r="BH126" s="89"/>
      <c r="BI126" s="87"/>
      <c r="BJ126" s="88"/>
      <c r="BK126" s="88"/>
      <c r="BL126" s="88"/>
      <c r="BM126" s="88"/>
      <c r="BN126" s="88"/>
      <c r="BO126" s="88"/>
      <c r="BP126" s="88"/>
      <c r="BQ126" s="89"/>
      <c r="BW126" s="8"/>
      <c r="BX126" s="8"/>
      <c r="BY126" s="8"/>
      <c r="BZ126" s="8"/>
    </row>
    <row r="127" spans="2:78" s="22" customFormat="1" ht="13.5" customHeight="1">
      <c r="B127" s="168" t="s">
        <v>178</v>
      </c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70"/>
      <c r="AV127" s="189" t="s">
        <v>174</v>
      </c>
      <c r="AW127" s="190"/>
      <c r="AX127" s="190"/>
      <c r="AY127" s="191"/>
      <c r="AZ127" s="87" t="str">
        <f>IF('[2]Для розрахунків'!AY130:BG130&gt;0,'[2]Для розрахунків'!AY130:BG130,"-")</f>
        <v>-</v>
      </c>
      <c r="BA127" s="88"/>
      <c r="BB127" s="88"/>
      <c r="BC127" s="88"/>
      <c r="BD127" s="88"/>
      <c r="BE127" s="88"/>
      <c r="BF127" s="88"/>
      <c r="BG127" s="88"/>
      <c r="BH127" s="89"/>
      <c r="BI127" s="87"/>
      <c r="BJ127" s="88"/>
      <c r="BK127" s="88"/>
      <c r="BL127" s="88"/>
      <c r="BM127" s="88"/>
      <c r="BN127" s="88"/>
      <c r="BO127" s="88"/>
      <c r="BP127" s="88"/>
      <c r="BQ127" s="89"/>
      <c r="BW127" s="8"/>
      <c r="BX127" s="8"/>
      <c r="BY127" s="8"/>
      <c r="BZ127" s="8"/>
    </row>
    <row r="128" spans="2:78" s="22" customFormat="1" ht="13.5" customHeight="1">
      <c r="B128" s="186" t="s">
        <v>75</v>
      </c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7">
        <v>1660</v>
      </c>
      <c r="AW128" s="187"/>
      <c r="AX128" s="187"/>
      <c r="AY128" s="187"/>
      <c r="AZ128" s="87" t="str">
        <f>IF('[2]Для розрахунків'!AY131:BG131&gt;0,'[2]Для розрахунків'!AY131:BG131,"-")</f>
        <v>-</v>
      </c>
      <c r="BA128" s="88"/>
      <c r="BB128" s="88"/>
      <c r="BC128" s="88"/>
      <c r="BD128" s="88"/>
      <c r="BE128" s="88"/>
      <c r="BF128" s="88"/>
      <c r="BG128" s="88"/>
      <c r="BH128" s="89"/>
      <c r="BI128" s="87"/>
      <c r="BJ128" s="88"/>
      <c r="BK128" s="88"/>
      <c r="BL128" s="88"/>
      <c r="BM128" s="88"/>
      <c r="BN128" s="88"/>
      <c r="BO128" s="88"/>
      <c r="BP128" s="88"/>
      <c r="BQ128" s="89"/>
      <c r="BW128" s="8"/>
      <c r="BX128" s="8"/>
      <c r="BY128" s="8"/>
      <c r="BZ128" s="8"/>
    </row>
    <row r="129" spans="2:78" s="22" customFormat="1" ht="13.5" customHeight="1">
      <c r="B129" s="186" t="s">
        <v>76</v>
      </c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7">
        <v>1665</v>
      </c>
      <c r="AW129" s="187"/>
      <c r="AX129" s="187"/>
      <c r="AY129" s="187"/>
      <c r="AZ129" s="87">
        <v>2778</v>
      </c>
      <c r="BA129" s="88"/>
      <c r="BB129" s="88"/>
      <c r="BC129" s="88"/>
      <c r="BD129" s="88"/>
      <c r="BE129" s="88"/>
      <c r="BF129" s="88"/>
      <c r="BG129" s="88"/>
      <c r="BH129" s="89"/>
      <c r="BI129" s="205" t="s">
        <v>285</v>
      </c>
      <c r="BJ129" s="88"/>
      <c r="BK129" s="88"/>
      <c r="BL129" s="88"/>
      <c r="BM129" s="88"/>
      <c r="BN129" s="88"/>
      <c r="BO129" s="88"/>
      <c r="BP129" s="88"/>
      <c r="BQ129" s="89"/>
      <c r="BW129" s="8"/>
      <c r="BX129" s="8"/>
      <c r="BY129" s="8"/>
      <c r="BZ129" s="8"/>
    </row>
    <row r="130" spans="2:78" s="22" customFormat="1" ht="13.5" customHeight="1">
      <c r="B130" s="168" t="s">
        <v>181</v>
      </c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70"/>
      <c r="AV130" s="189" t="s">
        <v>179</v>
      </c>
      <c r="AW130" s="190"/>
      <c r="AX130" s="190"/>
      <c r="AY130" s="191"/>
      <c r="AZ130" s="87" t="str">
        <f>IF('[2]Для розрахунків'!AY133:BG133&gt;0,'[2]Для розрахунків'!AY133:BG133,"-")</f>
        <v>-</v>
      </c>
      <c r="BA130" s="88"/>
      <c r="BB130" s="88"/>
      <c r="BC130" s="88"/>
      <c r="BD130" s="88"/>
      <c r="BE130" s="88"/>
      <c r="BF130" s="88"/>
      <c r="BG130" s="88"/>
      <c r="BH130" s="89"/>
      <c r="BI130" s="87"/>
      <c r="BJ130" s="88"/>
      <c r="BK130" s="88"/>
      <c r="BL130" s="88"/>
      <c r="BM130" s="88"/>
      <c r="BN130" s="88"/>
      <c r="BO130" s="88"/>
      <c r="BP130" s="88"/>
      <c r="BQ130" s="89"/>
      <c r="BW130" s="8"/>
      <c r="BX130" s="8"/>
      <c r="BY130" s="8"/>
      <c r="BZ130" s="8"/>
    </row>
    <row r="131" spans="2:78" s="22" customFormat="1" ht="13.5" customHeight="1">
      <c r="B131" s="186" t="s">
        <v>77</v>
      </c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7">
        <v>1690</v>
      </c>
      <c r="AW131" s="187"/>
      <c r="AX131" s="187"/>
      <c r="AY131" s="187"/>
      <c r="AZ131" s="87">
        <v>1247</v>
      </c>
      <c r="BA131" s="88"/>
      <c r="BB131" s="88"/>
      <c r="BC131" s="88"/>
      <c r="BD131" s="88"/>
      <c r="BE131" s="88"/>
      <c r="BF131" s="88"/>
      <c r="BG131" s="88"/>
      <c r="BH131" s="89"/>
      <c r="BI131" s="87">
        <v>718</v>
      </c>
      <c r="BJ131" s="88"/>
      <c r="BK131" s="88"/>
      <c r="BL131" s="88"/>
      <c r="BM131" s="88"/>
      <c r="BN131" s="88"/>
      <c r="BO131" s="88"/>
      <c r="BP131" s="88"/>
      <c r="BQ131" s="89"/>
      <c r="BW131" s="8"/>
      <c r="BX131" s="8"/>
      <c r="BY131" s="8"/>
      <c r="BZ131" s="8"/>
    </row>
    <row r="132" spans="2:78" s="22" customFormat="1" ht="13.5" customHeight="1">
      <c r="B132" s="130" t="s">
        <v>78</v>
      </c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51">
        <v>1695</v>
      </c>
      <c r="AW132" s="151"/>
      <c r="AX132" s="151"/>
      <c r="AY132" s="151"/>
      <c r="AZ132" s="132">
        <v>28107</v>
      </c>
      <c r="BA132" s="133"/>
      <c r="BB132" s="133"/>
      <c r="BC132" s="133"/>
      <c r="BD132" s="133"/>
      <c r="BE132" s="133"/>
      <c r="BF132" s="133"/>
      <c r="BG132" s="133"/>
      <c r="BH132" s="134"/>
      <c r="BI132" s="132">
        <v>29088</v>
      </c>
      <c r="BJ132" s="133"/>
      <c r="BK132" s="133"/>
      <c r="BL132" s="133"/>
      <c r="BM132" s="133"/>
      <c r="BN132" s="133"/>
      <c r="BO132" s="133"/>
      <c r="BP132" s="133"/>
      <c r="BQ132" s="134"/>
      <c r="BW132" s="8"/>
      <c r="BX132" s="8"/>
      <c r="BY132" s="8"/>
      <c r="BZ132" s="8"/>
    </row>
    <row r="133" spans="2:78" s="48" customFormat="1" ht="13.5" customHeight="1">
      <c r="B133" s="206" t="s">
        <v>79</v>
      </c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8"/>
      <c r="AV133" s="174">
        <v>1700</v>
      </c>
      <c r="AW133" s="175"/>
      <c r="AX133" s="175"/>
      <c r="AY133" s="176"/>
      <c r="AZ133" s="87" t="str">
        <f>IF('[2]Для розрахунків'!AY136:BG136&gt;0,'[2]Для розрахунків'!AY136:BG136,"-")</f>
        <v>-</v>
      </c>
      <c r="BA133" s="88"/>
      <c r="BB133" s="88"/>
      <c r="BC133" s="88"/>
      <c r="BD133" s="88"/>
      <c r="BE133" s="88"/>
      <c r="BF133" s="88"/>
      <c r="BG133" s="88"/>
      <c r="BH133" s="89"/>
      <c r="BI133" s="87"/>
      <c r="BJ133" s="88"/>
      <c r="BK133" s="88"/>
      <c r="BL133" s="88"/>
      <c r="BM133" s="88"/>
      <c r="BN133" s="88"/>
      <c r="BO133" s="88"/>
      <c r="BP133" s="88"/>
      <c r="BQ133" s="89"/>
      <c r="BW133" s="15"/>
      <c r="BX133" s="15"/>
      <c r="BY133" s="15"/>
      <c r="BZ133" s="15"/>
    </row>
    <row r="134" spans="2:78" s="48" customFormat="1" ht="13.5" customHeight="1">
      <c r="B134" s="212" t="s">
        <v>80</v>
      </c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4"/>
      <c r="AV134" s="209"/>
      <c r="AW134" s="210"/>
      <c r="AX134" s="210"/>
      <c r="AY134" s="211"/>
      <c r="AZ134" s="87" t="str">
        <f>IF('[2]Для розрахунків'!AY137:BG137&gt;0,'[2]Для розрахунків'!AY137:BG137,"-")</f>
        <v>-</v>
      </c>
      <c r="BA134" s="88"/>
      <c r="BB134" s="88"/>
      <c r="BC134" s="88"/>
      <c r="BD134" s="88"/>
      <c r="BE134" s="88"/>
      <c r="BF134" s="88"/>
      <c r="BG134" s="88"/>
      <c r="BH134" s="89"/>
      <c r="BI134" s="87"/>
      <c r="BJ134" s="88"/>
      <c r="BK134" s="88"/>
      <c r="BL134" s="88"/>
      <c r="BM134" s="88"/>
      <c r="BN134" s="88"/>
      <c r="BO134" s="88"/>
      <c r="BP134" s="88"/>
      <c r="BQ134" s="89"/>
      <c r="BW134" s="15"/>
      <c r="BX134" s="15"/>
      <c r="BY134" s="15"/>
      <c r="BZ134" s="15"/>
    </row>
    <row r="135" spans="2:78" s="48" customFormat="1" ht="13.5" customHeight="1">
      <c r="B135" s="217" t="s">
        <v>182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9"/>
      <c r="AV135" s="220" t="s">
        <v>180</v>
      </c>
      <c r="AW135" s="221"/>
      <c r="AX135" s="221"/>
      <c r="AY135" s="222"/>
      <c r="AZ135" s="87" t="str">
        <f>IF('[2]Для розрахунків'!AY138:BG138&gt;0,'[2]Для розрахунків'!AY138:BG138,"-")</f>
        <v>-</v>
      </c>
      <c r="BA135" s="88"/>
      <c r="BB135" s="88"/>
      <c r="BC135" s="88"/>
      <c r="BD135" s="88"/>
      <c r="BE135" s="88"/>
      <c r="BF135" s="88"/>
      <c r="BG135" s="88"/>
      <c r="BH135" s="89"/>
      <c r="BI135" s="87"/>
      <c r="BJ135" s="88"/>
      <c r="BK135" s="88"/>
      <c r="BL135" s="88"/>
      <c r="BM135" s="88"/>
      <c r="BN135" s="88"/>
      <c r="BO135" s="88"/>
      <c r="BP135" s="88"/>
      <c r="BQ135" s="89"/>
      <c r="BW135" s="15"/>
      <c r="BX135" s="15"/>
      <c r="BY135" s="15"/>
      <c r="BZ135" s="15"/>
    </row>
    <row r="136" spans="2:78" s="22" customFormat="1" ht="13.5" customHeight="1">
      <c r="B136" s="215" t="s">
        <v>53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151">
        <v>1900</v>
      </c>
      <c r="AW136" s="151"/>
      <c r="AX136" s="151"/>
      <c r="AY136" s="151"/>
      <c r="AZ136" s="132">
        <v>360576</v>
      </c>
      <c r="BA136" s="133"/>
      <c r="BB136" s="133"/>
      <c r="BC136" s="133"/>
      <c r="BD136" s="133"/>
      <c r="BE136" s="133"/>
      <c r="BF136" s="133"/>
      <c r="BG136" s="133"/>
      <c r="BH136" s="134"/>
      <c r="BI136" s="132">
        <v>339099</v>
      </c>
      <c r="BJ136" s="133"/>
      <c r="BK136" s="133"/>
      <c r="BL136" s="133"/>
      <c r="BM136" s="133"/>
      <c r="BN136" s="133"/>
      <c r="BO136" s="133"/>
      <c r="BP136" s="133"/>
      <c r="BQ136" s="134"/>
      <c r="BW136" s="8"/>
      <c r="BX136" s="8"/>
      <c r="BY136" s="8"/>
      <c r="BZ136" s="8"/>
    </row>
    <row r="137" spans="2:78" s="22" customFormat="1" ht="24.75" customHeight="1"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BW137" s="8"/>
      <c r="BX137" s="8"/>
      <c r="BY137" s="8"/>
      <c r="BZ137" s="8"/>
    </row>
    <row r="138" spans="2:76" s="50" customFormat="1" ht="13.5" customHeight="1">
      <c r="B138" s="224" t="s">
        <v>82</v>
      </c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52"/>
      <c r="AG138" s="52"/>
      <c r="AH138" s="52"/>
      <c r="AI138" s="216" t="s">
        <v>188</v>
      </c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BU138" s="14"/>
      <c r="BV138" s="14"/>
      <c r="BW138" s="14"/>
      <c r="BX138" s="14"/>
    </row>
    <row r="139" spans="2:76" s="50" customFormat="1" ht="12.75" customHeight="1">
      <c r="B139" s="51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BU139" s="14"/>
      <c r="BV139" s="14"/>
      <c r="BW139" s="14"/>
      <c r="BX139" s="14"/>
    </row>
    <row r="140" spans="2:76" s="50" customFormat="1" ht="13.5" customHeight="1">
      <c r="B140" s="225" t="s">
        <v>83</v>
      </c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52"/>
      <c r="AG140" s="52"/>
      <c r="AH140" s="52"/>
      <c r="AI140" s="216" t="s">
        <v>189</v>
      </c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BU140" s="14"/>
      <c r="BV140" s="14"/>
      <c r="BW140" s="14"/>
      <c r="BX140" s="14"/>
    </row>
    <row r="141" spans="2:78" s="22" customFormat="1" ht="8.25" customHeight="1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BW141" s="8"/>
      <c r="BX141" s="8"/>
      <c r="BY141" s="8"/>
      <c r="BZ141" s="8"/>
    </row>
    <row r="142" spans="2:78" s="22" customFormat="1" ht="30" customHeight="1">
      <c r="B142" s="223" t="s">
        <v>84</v>
      </c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BW142" s="8"/>
      <c r="BX142" s="8"/>
      <c r="BY142" s="8"/>
      <c r="BZ142" s="8"/>
    </row>
    <row r="143" spans="2:78" s="22" customFormat="1" ht="5.25" customHeight="1">
      <c r="B143" s="55"/>
      <c r="BW143" s="8"/>
      <c r="BX143" s="8"/>
      <c r="BY143" s="8"/>
      <c r="BZ143" s="8"/>
    </row>
    <row r="144" spans="75:78" s="22" customFormat="1" ht="13.5" customHeight="1">
      <c r="BW144" s="8"/>
      <c r="BX144" s="8"/>
      <c r="BY144" s="8"/>
      <c r="BZ144" s="8"/>
    </row>
    <row r="145" spans="75:78" s="22" customFormat="1" ht="13.5" customHeight="1">
      <c r="BW145" s="8"/>
      <c r="BX145" s="8"/>
      <c r="BY145" s="8"/>
      <c r="BZ145" s="8"/>
    </row>
    <row r="146" spans="75:78" s="22" customFormat="1" ht="13.5" customHeight="1">
      <c r="BW146" s="8"/>
      <c r="BX146" s="8"/>
      <c r="BY146" s="8"/>
      <c r="BZ146" s="8"/>
    </row>
    <row r="147" spans="75:78" s="22" customFormat="1" ht="13.5" customHeight="1">
      <c r="BW147" s="8"/>
      <c r="BX147" s="8"/>
      <c r="BY147" s="8"/>
      <c r="BZ147" s="8"/>
    </row>
    <row r="148" spans="75:78" s="22" customFormat="1" ht="13.5" customHeight="1">
      <c r="BW148" s="8"/>
      <c r="BX148" s="8"/>
      <c r="BY148" s="8"/>
      <c r="BZ148" s="8"/>
    </row>
    <row r="149" spans="75:78" s="22" customFormat="1" ht="13.5" customHeight="1">
      <c r="BW149" s="8"/>
      <c r="BX149" s="8"/>
      <c r="BY149" s="8"/>
      <c r="BZ149" s="8"/>
    </row>
    <row r="150" spans="75:78" s="22" customFormat="1" ht="13.5" customHeight="1">
      <c r="BW150" s="8"/>
      <c r="BX150" s="8"/>
      <c r="BY150" s="8"/>
      <c r="BZ150" s="8"/>
    </row>
    <row r="151" spans="75:78" s="22" customFormat="1" ht="13.5" customHeight="1">
      <c r="BW151" s="8"/>
      <c r="BX151" s="8"/>
      <c r="BY151" s="8"/>
      <c r="BZ151" s="8"/>
    </row>
    <row r="152" spans="75:78" s="22" customFormat="1" ht="13.5" customHeight="1">
      <c r="BW152" s="9"/>
      <c r="BX152" s="9"/>
      <c r="BY152" s="9"/>
      <c r="BZ152" s="9"/>
    </row>
    <row r="153" spans="75:78" s="22" customFormat="1" ht="13.5" customHeight="1">
      <c r="BW153" s="9"/>
      <c r="BX153" s="9"/>
      <c r="BY153" s="9"/>
      <c r="BZ153" s="9"/>
    </row>
    <row r="154" spans="75:78" s="22" customFormat="1" ht="13.5" customHeight="1">
      <c r="BW154" s="9"/>
      <c r="BX154" s="9"/>
      <c r="BY154" s="9"/>
      <c r="BZ154" s="9"/>
    </row>
    <row r="155" spans="75:78" s="22" customFormat="1" ht="13.5" customHeight="1">
      <c r="BW155" s="8"/>
      <c r="BX155" s="8"/>
      <c r="BY155" s="8"/>
      <c r="BZ155" s="8"/>
    </row>
    <row r="156" spans="75:78" s="22" customFormat="1" ht="13.5" customHeight="1">
      <c r="BW156" s="6"/>
      <c r="BX156" s="6"/>
      <c r="BY156" s="6"/>
      <c r="BZ156" s="6"/>
    </row>
    <row r="157" spans="75:78" s="22" customFormat="1" ht="13.5" customHeight="1">
      <c r="BW157" s="6"/>
      <c r="BX157" s="6"/>
      <c r="BY157" s="6"/>
      <c r="BZ157" s="6"/>
    </row>
    <row r="158" spans="75:78" s="22" customFormat="1" ht="13.5" customHeight="1">
      <c r="BW158" s="6"/>
      <c r="BX158" s="6"/>
      <c r="BY158" s="6"/>
      <c r="BZ158" s="6"/>
    </row>
    <row r="159" spans="75:78" s="22" customFormat="1" ht="13.5" customHeight="1">
      <c r="BW159" s="6"/>
      <c r="BX159" s="6"/>
      <c r="BY159" s="6"/>
      <c r="BZ159" s="6"/>
    </row>
    <row r="160" spans="75:78" s="22" customFormat="1" ht="13.5" customHeight="1">
      <c r="BW160" s="6"/>
      <c r="BX160" s="6"/>
      <c r="BY160" s="6"/>
      <c r="BZ160" s="6"/>
    </row>
    <row r="161" spans="75:78" s="22" customFormat="1" ht="13.5" customHeight="1">
      <c r="BW161" s="6"/>
      <c r="BX161" s="6"/>
      <c r="BY161" s="6"/>
      <c r="BZ161" s="6"/>
    </row>
    <row r="162" spans="75:78" s="22" customFormat="1" ht="13.5" customHeight="1">
      <c r="BW162" s="6"/>
      <c r="BX162" s="6"/>
      <c r="BY162" s="6"/>
      <c r="BZ162" s="6"/>
    </row>
    <row r="163" spans="75:78" s="22" customFormat="1" ht="13.5" customHeight="1">
      <c r="BW163" s="6"/>
      <c r="BX163" s="6"/>
      <c r="BY163" s="6"/>
      <c r="BZ163" s="6"/>
    </row>
    <row r="164" spans="75:78" s="22" customFormat="1" ht="13.5" customHeight="1">
      <c r="BW164" s="6"/>
      <c r="BX164" s="6"/>
      <c r="BY164" s="6"/>
      <c r="BZ164" s="6"/>
    </row>
    <row r="165" spans="75:78" s="22" customFormat="1" ht="13.5" customHeight="1">
      <c r="BW165" s="6"/>
      <c r="BX165" s="6"/>
      <c r="BY165" s="6"/>
      <c r="BZ165" s="6"/>
    </row>
    <row r="166" spans="75:78" s="22" customFormat="1" ht="13.5" customHeight="1">
      <c r="BW166" s="6"/>
      <c r="BX166" s="6"/>
      <c r="BY166" s="6"/>
      <c r="BZ166" s="6"/>
    </row>
    <row r="167" spans="75:78" s="22" customFormat="1" ht="13.5" customHeight="1">
      <c r="BW167" s="6"/>
      <c r="BX167" s="6"/>
      <c r="BY167" s="6"/>
      <c r="BZ167" s="6"/>
    </row>
    <row r="168" spans="75:78" s="22" customFormat="1" ht="13.5" customHeight="1">
      <c r="BW168" s="6"/>
      <c r="BX168" s="6"/>
      <c r="BY168" s="6"/>
      <c r="BZ168" s="6"/>
    </row>
    <row r="169" spans="75:78" s="22" customFormat="1" ht="13.5" customHeight="1">
      <c r="BW169" s="6"/>
      <c r="BX169" s="6"/>
      <c r="BY169" s="6"/>
      <c r="BZ169" s="6"/>
    </row>
    <row r="170" spans="75:78" s="22" customFormat="1" ht="13.5" customHeight="1">
      <c r="BW170" s="6"/>
      <c r="BX170" s="6"/>
      <c r="BY170" s="6"/>
      <c r="BZ170" s="6"/>
    </row>
    <row r="171" spans="75:78" s="22" customFormat="1" ht="13.5" customHeight="1">
      <c r="BW171" s="6"/>
      <c r="BX171" s="6"/>
      <c r="BY171" s="6"/>
      <c r="BZ171" s="6"/>
    </row>
    <row r="172" spans="75:78" s="22" customFormat="1" ht="13.5" customHeight="1">
      <c r="BW172" s="6"/>
      <c r="BX172" s="6"/>
      <c r="BY172" s="6"/>
      <c r="BZ172" s="6"/>
    </row>
    <row r="173" spans="75:78" s="22" customFormat="1" ht="13.5" customHeight="1">
      <c r="BW173" s="6"/>
      <c r="BX173" s="6"/>
      <c r="BY173" s="6"/>
      <c r="BZ173" s="6"/>
    </row>
    <row r="174" spans="75:78" s="22" customFormat="1" ht="13.5" customHeight="1">
      <c r="BW174" s="6"/>
      <c r="BX174" s="6"/>
      <c r="BY174" s="6"/>
      <c r="BZ174" s="6"/>
    </row>
    <row r="175" spans="75:78" s="22" customFormat="1" ht="13.5" customHeight="1">
      <c r="BW175" s="6"/>
      <c r="BX175" s="6"/>
      <c r="BY175" s="6"/>
      <c r="BZ175" s="6"/>
    </row>
    <row r="176" spans="75:78" s="22" customFormat="1" ht="13.5" customHeight="1">
      <c r="BW176" s="6"/>
      <c r="BX176" s="6"/>
      <c r="BY176" s="6"/>
      <c r="BZ176" s="6"/>
    </row>
    <row r="177" spans="75:78" s="22" customFormat="1" ht="13.5" customHeight="1">
      <c r="BW177" s="6"/>
      <c r="BX177" s="6"/>
      <c r="BY177" s="6"/>
      <c r="BZ177" s="6"/>
    </row>
    <row r="178" spans="75:78" s="22" customFormat="1" ht="13.5" customHeight="1">
      <c r="BW178" s="6"/>
      <c r="BX178" s="6"/>
      <c r="BY178" s="6"/>
      <c r="BZ178" s="6"/>
    </row>
    <row r="179" spans="75:78" s="22" customFormat="1" ht="13.5" customHeight="1">
      <c r="BW179" s="6"/>
      <c r="BX179" s="6"/>
      <c r="BY179" s="6"/>
      <c r="BZ179" s="6"/>
    </row>
    <row r="180" spans="75:78" s="22" customFormat="1" ht="13.5" customHeight="1">
      <c r="BW180" s="6"/>
      <c r="BX180" s="6"/>
      <c r="BY180" s="6"/>
      <c r="BZ180" s="6"/>
    </row>
    <row r="181" spans="75:78" s="22" customFormat="1" ht="13.5" customHeight="1">
      <c r="BW181" s="6"/>
      <c r="BX181" s="6"/>
      <c r="BY181" s="6"/>
      <c r="BZ181" s="6"/>
    </row>
    <row r="182" spans="75:78" s="22" customFormat="1" ht="13.5" customHeight="1">
      <c r="BW182" s="6"/>
      <c r="BX182" s="6"/>
      <c r="BY182" s="6"/>
      <c r="BZ182" s="6"/>
    </row>
    <row r="183" spans="75:78" s="22" customFormat="1" ht="13.5" customHeight="1">
      <c r="BW183" s="6"/>
      <c r="BX183" s="6"/>
      <c r="BY183" s="6"/>
      <c r="BZ183" s="6"/>
    </row>
    <row r="184" spans="75:78" s="22" customFormat="1" ht="13.5" customHeight="1">
      <c r="BW184" s="6"/>
      <c r="BX184" s="6"/>
      <c r="BY184" s="6"/>
      <c r="BZ184" s="6"/>
    </row>
    <row r="185" spans="75:78" s="22" customFormat="1" ht="13.5" customHeight="1">
      <c r="BW185" s="6"/>
      <c r="BX185" s="6"/>
      <c r="BY185" s="6"/>
      <c r="BZ185" s="6"/>
    </row>
    <row r="186" spans="75:78" s="22" customFormat="1" ht="13.5" customHeight="1">
      <c r="BW186" s="6"/>
      <c r="BX186" s="6"/>
      <c r="BY186" s="6"/>
      <c r="BZ186" s="6"/>
    </row>
    <row r="187" spans="75:78" s="22" customFormat="1" ht="13.5" customHeight="1">
      <c r="BW187" s="6"/>
      <c r="BX187" s="6"/>
      <c r="BY187" s="6"/>
      <c r="BZ187" s="6"/>
    </row>
    <row r="188" spans="75:78" s="22" customFormat="1" ht="13.5" customHeight="1">
      <c r="BW188" s="6"/>
      <c r="BX188" s="6"/>
      <c r="BY188" s="6"/>
      <c r="BZ188" s="6"/>
    </row>
    <row r="189" spans="75:78" s="22" customFormat="1" ht="13.5" customHeight="1">
      <c r="BW189" s="6"/>
      <c r="BX189" s="6"/>
      <c r="BY189" s="6"/>
      <c r="BZ189" s="6"/>
    </row>
    <row r="190" spans="75:78" s="22" customFormat="1" ht="13.5" customHeight="1">
      <c r="BW190" s="6"/>
      <c r="BX190" s="6"/>
      <c r="BY190" s="6"/>
      <c r="BZ190" s="6"/>
    </row>
    <row r="191" spans="75:78" s="22" customFormat="1" ht="13.5" customHeight="1">
      <c r="BW191" s="6"/>
      <c r="BX191" s="6"/>
      <c r="BY191" s="6"/>
      <c r="BZ191" s="6"/>
    </row>
    <row r="192" spans="75:78" s="22" customFormat="1" ht="13.5" customHeight="1">
      <c r="BW192" s="6"/>
      <c r="BX192" s="6"/>
      <c r="BY192" s="6"/>
      <c r="BZ192" s="6"/>
    </row>
    <row r="193" spans="75:78" s="22" customFormat="1" ht="13.5" customHeight="1">
      <c r="BW193" s="6"/>
      <c r="BX193" s="6"/>
      <c r="BY193" s="6"/>
      <c r="BZ193" s="6"/>
    </row>
    <row r="194" spans="75:78" s="22" customFormat="1" ht="13.5" customHeight="1">
      <c r="BW194" s="6"/>
      <c r="BX194" s="6"/>
      <c r="BY194" s="6"/>
      <c r="BZ194" s="6"/>
    </row>
    <row r="195" spans="75:78" s="22" customFormat="1" ht="13.5" customHeight="1">
      <c r="BW195" s="6"/>
      <c r="BX195" s="6"/>
      <c r="BY195" s="6"/>
      <c r="BZ195" s="6"/>
    </row>
    <row r="196" spans="75:78" s="22" customFormat="1" ht="13.5" customHeight="1">
      <c r="BW196" s="6"/>
      <c r="BX196" s="6"/>
      <c r="BY196" s="6"/>
      <c r="BZ196" s="6"/>
    </row>
    <row r="197" spans="75:78" s="22" customFormat="1" ht="13.5" customHeight="1">
      <c r="BW197" s="6"/>
      <c r="BX197" s="6"/>
      <c r="BY197" s="6"/>
      <c r="BZ197" s="6"/>
    </row>
    <row r="198" spans="75:78" s="22" customFormat="1" ht="13.5" customHeight="1">
      <c r="BW198" s="6"/>
      <c r="BX198" s="6"/>
      <c r="BY198" s="6"/>
      <c r="BZ198" s="6"/>
    </row>
    <row r="199" spans="75:78" s="22" customFormat="1" ht="13.5" customHeight="1">
      <c r="BW199" s="6"/>
      <c r="BX199" s="6"/>
      <c r="BY199" s="6"/>
      <c r="BZ199" s="6"/>
    </row>
    <row r="200" spans="75:78" s="22" customFormat="1" ht="13.5" customHeight="1">
      <c r="BW200" s="6"/>
      <c r="BX200" s="6"/>
      <c r="BY200" s="6"/>
      <c r="BZ200" s="6"/>
    </row>
    <row r="201" spans="75:78" s="22" customFormat="1" ht="13.5" customHeight="1">
      <c r="BW201" s="6"/>
      <c r="BX201" s="6"/>
      <c r="BY201" s="6"/>
      <c r="BZ201" s="6"/>
    </row>
    <row r="202" spans="75:78" s="22" customFormat="1" ht="13.5" customHeight="1">
      <c r="BW202" s="6"/>
      <c r="BX202" s="6"/>
      <c r="BY202" s="6"/>
      <c r="BZ202" s="6"/>
    </row>
    <row r="203" spans="75:78" s="22" customFormat="1" ht="13.5" customHeight="1">
      <c r="BW203" s="6"/>
      <c r="BX203" s="6"/>
      <c r="BY203" s="6"/>
      <c r="BZ203" s="6"/>
    </row>
    <row r="204" spans="75:78" s="22" customFormat="1" ht="13.5" customHeight="1">
      <c r="BW204" s="6"/>
      <c r="BX204" s="6"/>
      <c r="BY204" s="6"/>
      <c r="BZ204" s="6"/>
    </row>
    <row r="205" spans="75:78" s="22" customFormat="1" ht="13.5" customHeight="1">
      <c r="BW205" s="6"/>
      <c r="BX205" s="6"/>
      <c r="BY205" s="6"/>
      <c r="BZ205" s="6"/>
    </row>
    <row r="206" spans="75:78" s="22" customFormat="1" ht="13.5" customHeight="1">
      <c r="BW206" s="6"/>
      <c r="BX206" s="6"/>
      <c r="BY206" s="6"/>
      <c r="BZ206" s="6"/>
    </row>
    <row r="207" spans="75:78" s="22" customFormat="1" ht="13.5" customHeight="1">
      <c r="BW207" s="6"/>
      <c r="BX207" s="6"/>
      <c r="BY207" s="6"/>
      <c r="BZ207" s="6"/>
    </row>
    <row r="208" spans="75:78" s="22" customFormat="1" ht="13.5" customHeight="1">
      <c r="BW208" s="6"/>
      <c r="BX208" s="6"/>
      <c r="BY208" s="6"/>
      <c r="BZ208" s="6"/>
    </row>
    <row r="209" spans="75:78" s="22" customFormat="1" ht="13.5" customHeight="1">
      <c r="BW209" s="6"/>
      <c r="BX209" s="6"/>
      <c r="BY209" s="6"/>
      <c r="BZ209" s="6"/>
    </row>
    <row r="210" spans="75:78" s="22" customFormat="1" ht="13.5" customHeight="1">
      <c r="BW210" s="6"/>
      <c r="BX210" s="6"/>
      <c r="BY210" s="6"/>
      <c r="BZ210" s="6"/>
    </row>
    <row r="211" spans="75:78" s="22" customFormat="1" ht="13.5" customHeight="1">
      <c r="BW211" s="6"/>
      <c r="BX211" s="6"/>
      <c r="BY211" s="6"/>
      <c r="BZ211" s="6"/>
    </row>
    <row r="212" spans="75:78" s="22" customFormat="1" ht="13.5" customHeight="1">
      <c r="BW212" s="6"/>
      <c r="BX212" s="6"/>
      <c r="BY212" s="6"/>
      <c r="BZ212" s="6"/>
    </row>
    <row r="213" spans="75:78" s="22" customFormat="1" ht="13.5" customHeight="1">
      <c r="BW213" s="6"/>
      <c r="BX213" s="6"/>
      <c r="BY213" s="6"/>
      <c r="BZ213" s="6"/>
    </row>
    <row r="214" spans="75:78" s="22" customFormat="1" ht="13.5" customHeight="1">
      <c r="BW214" s="6"/>
      <c r="BX214" s="6"/>
      <c r="BY214" s="6"/>
      <c r="BZ214" s="6"/>
    </row>
    <row r="215" spans="75:78" s="22" customFormat="1" ht="13.5" customHeight="1">
      <c r="BW215" s="6"/>
      <c r="BX215" s="6"/>
      <c r="BY215" s="6"/>
      <c r="BZ215" s="6"/>
    </row>
    <row r="216" spans="75:78" s="22" customFormat="1" ht="13.5" customHeight="1">
      <c r="BW216" s="6"/>
      <c r="BX216" s="6"/>
      <c r="BY216" s="6"/>
      <c r="BZ216" s="6"/>
    </row>
    <row r="217" spans="75:78" s="22" customFormat="1" ht="13.5" customHeight="1">
      <c r="BW217" s="6"/>
      <c r="BX217" s="6"/>
      <c r="BY217" s="6"/>
      <c r="BZ217" s="6"/>
    </row>
    <row r="218" spans="75:78" s="22" customFormat="1" ht="13.5" customHeight="1">
      <c r="BW218" s="6"/>
      <c r="BX218" s="6"/>
      <c r="BY218" s="6"/>
      <c r="BZ218" s="6"/>
    </row>
    <row r="219" spans="75:78" s="22" customFormat="1" ht="13.5" customHeight="1">
      <c r="BW219" s="6"/>
      <c r="BX219" s="6"/>
      <c r="BY219" s="6"/>
      <c r="BZ219" s="6"/>
    </row>
    <row r="220" spans="75:78" s="22" customFormat="1" ht="13.5" customHeight="1">
      <c r="BW220" s="6"/>
      <c r="BX220" s="6"/>
      <c r="BY220" s="6"/>
      <c r="BZ220" s="6"/>
    </row>
    <row r="221" spans="75:78" s="22" customFormat="1" ht="13.5" customHeight="1">
      <c r="BW221" s="6"/>
      <c r="BX221" s="6"/>
      <c r="BY221" s="6"/>
      <c r="BZ221" s="6"/>
    </row>
    <row r="222" spans="75:78" s="22" customFormat="1" ht="13.5" customHeight="1">
      <c r="BW222" s="6"/>
      <c r="BX222" s="6"/>
      <c r="BY222" s="6"/>
      <c r="BZ222" s="6"/>
    </row>
    <row r="223" spans="75:78" s="22" customFormat="1" ht="13.5" customHeight="1">
      <c r="BW223" s="6"/>
      <c r="BX223" s="6"/>
      <c r="BY223" s="6"/>
      <c r="BZ223" s="6"/>
    </row>
    <row r="224" spans="75:78" s="22" customFormat="1" ht="13.5" customHeight="1">
      <c r="BW224" s="6"/>
      <c r="BX224" s="6"/>
      <c r="BY224" s="6"/>
      <c r="BZ224" s="6"/>
    </row>
    <row r="225" spans="75:78" s="22" customFormat="1" ht="13.5" customHeight="1">
      <c r="BW225" s="6"/>
      <c r="BX225" s="6"/>
      <c r="BY225" s="6"/>
      <c r="BZ225" s="6"/>
    </row>
    <row r="226" spans="75:78" s="22" customFormat="1" ht="13.5" customHeight="1">
      <c r="BW226" s="6"/>
      <c r="BX226" s="6"/>
      <c r="BY226" s="6"/>
      <c r="BZ226" s="6"/>
    </row>
    <row r="227" spans="75:78" s="22" customFormat="1" ht="13.5" customHeight="1">
      <c r="BW227" s="6"/>
      <c r="BX227" s="6"/>
      <c r="BY227" s="6"/>
      <c r="BZ227" s="6"/>
    </row>
    <row r="228" spans="75:78" s="22" customFormat="1" ht="13.5" customHeight="1">
      <c r="BW228" s="6"/>
      <c r="BX228" s="6"/>
      <c r="BY228" s="6"/>
      <c r="BZ228" s="6"/>
    </row>
    <row r="229" spans="75:78" s="22" customFormat="1" ht="13.5" customHeight="1">
      <c r="BW229" s="6"/>
      <c r="BX229" s="6"/>
      <c r="BY229" s="6"/>
      <c r="BZ229" s="6"/>
    </row>
    <row r="230" spans="75:78" s="22" customFormat="1" ht="13.5" customHeight="1">
      <c r="BW230" s="6"/>
      <c r="BX230" s="6"/>
      <c r="BY230" s="6"/>
      <c r="BZ230" s="6"/>
    </row>
    <row r="231" spans="75:78" s="22" customFormat="1" ht="13.5" customHeight="1">
      <c r="BW231" s="6"/>
      <c r="BX231" s="6"/>
      <c r="BY231" s="6"/>
      <c r="BZ231" s="6"/>
    </row>
    <row r="232" spans="75:78" s="22" customFormat="1" ht="13.5" customHeight="1">
      <c r="BW232" s="6"/>
      <c r="BX232" s="6"/>
      <c r="BY232" s="6"/>
      <c r="BZ232" s="6"/>
    </row>
    <row r="233" spans="75:78" s="22" customFormat="1" ht="13.5" customHeight="1">
      <c r="BW233" s="6"/>
      <c r="BX233" s="6"/>
      <c r="BY233" s="6"/>
      <c r="BZ233" s="6"/>
    </row>
    <row r="234" spans="75:78" s="22" customFormat="1" ht="13.5" customHeight="1">
      <c r="BW234" s="6"/>
      <c r="BX234" s="6"/>
      <c r="BY234" s="6"/>
      <c r="BZ234" s="6"/>
    </row>
    <row r="235" spans="75:78" s="22" customFormat="1" ht="13.5" customHeight="1">
      <c r="BW235" s="6"/>
      <c r="BX235" s="6"/>
      <c r="BY235" s="6"/>
      <c r="BZ235" s="6"/>
    </row>
    <row r="236" spans="75:78" s="22" customFormat="1" ht="13.5" customHeight="1">
      <c r="BW236" s="6"/>
      <c r="BX236" s="6"/>
      <c r="BY236" s="6"/>
      <c r="BZ236" s="6"/>
    </row>
    <row r="237" spans="75:78" s="22" customFormat="1" ht="13.5" customHeight="1">
      <c r="BW237" s="6"/>
      <c r="BX237" s="6"/>
      <c r="BY237" s="6"/>
      <c r="BZ237" s="6"/>
    </row>
    <row r="238" spans="75:78" s="22" customFormat="1" ht="13.5" customHeight="1">
      <c r="BW238" s="6"/>
      <c r="BX238" s="6"/>
      <c r="BY238" s="6"/>
      <c r="BZ238" s="6"/>
    </row>
    <row r="239" spans="75:78" s="22" customFormat="1" ht="13.5" customHeight="1">
      <c r="BW239" s="6"/>
      <c r="BX239" s="6"/>
      <c r="BY239" s="6"/>
      <c r="BZ239" s="6"/>
    </row>
    <row r="240" spans="75:78" s="22" customFormat="1" ht="13.5" customHeight="1">
      <c r="BW240" s="6"/>
      <c r="BX240" s="6"/>
      <c r="BY240" s="6"/>
      <c r="BZ240" s="6"/>
    </row>
    <row r="241" spans="75:78" s="22" customFormat="1" ht="13.5" customHeight="1">
      <c r="BW241" s="6"/>
      <c r="BX241" s="6"/>
      <c r="BY241" s="6"/>
      <c r="BZ241" s="6"/>
    </row>
    <row r="242" spans="75:78" s="22" customFormat="1" ht="13.5" customHeight="1">
      <c r="BW242" s="6"/>
      <c r="BX242" s="6"/>
      <c r="BY242" s="6"/>
      <c r="BZ242" s="6"/>
    </row>
    <row r="243" spans="75:78" s="22" customFormat="1" ht="13.5" customHeight="1">
      <c r="BW243" s="6"/>
      <c r="BX243" s="6"/>
      <c r="BY243" s="6"/>
      <c r="BZ243" s="6"/>
    </row>
    <row r="244" spans="75:78" s="22" customFormat="1" ht="13.5" customHeight="1">
      <c r="BW244" s="6"/>
      <c r="BX244" s="6"/>
      <c r="BY244" s="6"/>
      <c r="BZ244" s="6"/>
    </row>
    <row r="245" spans="75:78" s="22" customFormat="1" ht="13.5" customHeight="1">
      <c r="BW245" s="6"/>
      <c r="BX245" s="6"/>
      <c r="BY245" s="6"/>
      <c r="BZ245" s="6"/>
    </row>
    <row r="246" spans="75:78" s="22" customFormat="1" ht="13.5" customHeight="1">
      <c r="BW246" s="6"/>
      <c r="BX246" s="6"/>
      <c r="BY246" s="6"/>
      <c r="BZ246" s="6"/>
    </row>
    <row r="247" spans="75:78" s="22" customFormat="1" ht="13.5" customHeight="1">
      <c r="BW247" s="6"/>
      <c r="BX247" s="6"/>
      <c r="BY247" s="6"/>
      <c r="BZ247" s="6"/>
    </row>
    <row r="248" spans="75:78" s="22" customFormat="1" ht="13.5" customHeight="1">
      <c r="BW248" s="6"/>
      <c r="BX248" s="6"/>
      <c r="BY248" s="6"/>
      <c r="BZ248" s="6"/>
    </row>
  </sheetData>
  <sheetProtection selectLockedCells="1" selectUnlockedCells="1"/>
  <mergeCells count="487">
    <mergeCell ref="B140:P140"/>
    <mergeCell ref="Q140:AE140"/>
    <mergeCell ref="AI140:AU140"/>
    <mergeCell ref="B135:AU135"/>
    <mergeCell ref="AV135:AY135"/>
    <mergeCell ref="AZ135:BH135"/>
    <mergeCell ref="B142:AS142"/>
    <mergeCell ref="AZ133:BH133"/>
    <mergeCell ref="AZ134:BH134"/>
    <mergeCell ref="B138:P138"/>
    <mergeCell ref="Q138:AE138"/>
    <mergeCell ref="AI138:AU138"/>
    <mergeCell ref="AZ132:BH132"/>
    <mergeCell ref="BI132:BQ132"/>
    <mergeCell ref="BI135:BQ135"/>
    <mergeCell ref="B136:AU136"/>
    <mergeCell ref="AV136:AY136"/>
    <mergeCell ref="AZ136:BH136"/>
    <mergeCell ref="BI136:BQ136"/>
    <mergeCell ref="BI133:BQ133"/>
    <mergeCell ref="BI134:BQ134"/>
    <mergeCell ref="B133:AU133"/>
    <mergeCell ref="AV133:AY134"/>
    <mergeCell ref="B134:AU134"/>
    <mergeCell ref="B130:AU130"/>
    <mergeCell ref="AV130:AY130"/>
    <mergeCell ref="B132:AU132"/>
    <mergeCell ref="AV132:AY132"/>
    <mergeCell ref="AZ130:BH130"/>
    <mergeCell ref="BI130:BQ130"/>
    <mergeCell ref="B131:AU131"/>
    <mergeCell ref="AV131:AY131"/>
    <mergeCell ref="AZ131:BH131"/>
    <mergeCell ref="BI131:BQ131"/>
    <mergeCell ref="B129:AU129"/>
    <mergeCell ref="AV129:AY129"/>
    <mergeCell ref="AZ129:BH129"/>
    <mergeCell ref="BI129:BQ129"/>
    <mergeCell ref="B128:AU128"/>
    <mergeCell ref="AV128:AY128"/>
    <mergeCell ref="AZ128:BH128"/>
    <mergeCell ref="BI128:BQ128"/>
    <mergeCell ref="B127:AU127"/>
    <mergeCell ref="AV127:AY127"/>
    <mergeCell ref="AZ127:BH127"/>
    <mergeCell ref="BI127:BQ127"/>
    <mergeCell ref="B126:AU126"/>
    <mergeCell ref="AV126:AY126"/>
    <mergeCell ref="AZ126:BH126"/>
    <mergeCell ref="BI126:BQ126"/>
    <mergeCell ref="B125:AU125"/>
    <mergeCell ref="AV125:AY125"/>
    <mergeCell ref="AZ125:BH125"/>
    <mergeCell ref="BI125:BQ125"/>
    <mergeCell ref="B124:AU124"/>
    <mergeCell ref="AV124:AY124"/>
    <mergeCell ref="AZ124:BH124"/>
    <mergeCell ref="BI124:BQ124"/>
    <mergeCell ref="B123:AU123"/>
    <mergeCell ref="AV123:AY123"/>
    <mergeCell ref="AZ123:BH123"/>
    <mergeCell ref="BI123:BQ123"/>
    <mergeCell ref="B122:AU122"/>
    <mergeCell ref="AV122:AY122"/>
    <mergeCell ref="AZ122:BH122"/>
    <mergeCell ref="BI122:BQ122"/>
    <mergeCell ref="B121:AU121"/>
    <mergeCell ref="AV121:AY121"/>
    <mergeCell ref="AZ121:BH121"/>
    <mergeCell ref="BI121:BQ121"/>
    <mergeCell ref="B120:AU120"/>
    <mergeCell ref="AV120:AY120"/>
    <mergeCell ref="AZ120:BH120"/>
    <mergeCell ref="BI120:BQ120"/>
    <mergeCell ref="AZ116:BH116"/>
    <mergeCell ref="BI116:BQ116"/>
    <mergeCell ref="B119:AU119"/>
    <mergeCell ref="AV119:AY119"/>
    <mergeCell ref="AZ119:BH119"/>
    <mergeCell ref="BI119:BQ119"/>
    <mergeCell ref="B118:AU118"/>
    <mergeCell ref="AV118:AY118"/>
    <mergeCell ref="AZ118:BH118"/>
    <mergeCell ref="BI118:BQ118"/>
    <mergeCell ref="B117:AU117"/>
    <mergeCell ref="AV117:AY117"/>
    <mergeCell ref="B113:AU113"/>
    <mergeCell ref="AV113:AY113"/>
    <mergeCell ref="B116:AU116"/>
    <mergeCell ref="AV116:AY116"/>
    <mergeCell ref="AZ113:BH113"/>
    <mergeCell ref="BI113:BQ113"/>
    <mergeCell ref="B114:AU114"/>
    <mergeCell ref="AV114:AY115"/>
    <mergeCell ref="B115:AU115"/>
    <mergeCell ref="AZ115:BH115"/>
    <mergeCell ref="BI115:BQ115"/>
    <mergeCell ref="B112:AU112"/>
    <mergeCell ref="AV112:AY112"/>
    <mergeCell ref="AZ112:BH112"/>
    <mergeCell ref="BI112:BQ112"/>
    <mergeCell ref="B111:AU111"/>
    <mergeCell ref="AV111:AY111"/>
    <mergeCell ref="AZ111:BH111"/>
    <mergeCell ref="BI111:BQ111"/>
    <mergeCell ref="B110:AU110"/>
    <mergeCell ref="AV110:AY110"/>
    <mergeCell ref="AZ110:BH110"/>
    <mergeCell ref="BI110:BQ110"/>
    <mergeCell ref="B109:AU109"/>
    <mergeCell ref="AV109:AY109"/>
    <mergeCell ref="AZ109:BH109"/>
    <mergeCell ref="BI109:BQ109"/>
    <mergeCell ref="B108:AU108"/>
    <mergeCell ref="AV108:AY108"/>
    <mergeCell ref="AZ108:BH108"/>
    <mergeCell ref="BI108:BQ108"/>
    <mergeCell ref="B107:AU107"/>
    <mergeCell ref="AV107:AY107"/>
    <mergeCell ref="AZ107:BH107"/>
    <mergeCell ref="BI107:BQ107"/>
    <mergeCell ref="B106:AU106"/>
    <mergeCell ref="AV106:AY106"/>
    <mergeCell ref="AZ106:BH106"/>
    <mergeCell ref="BI106:BQ106"/>
    <mergeCell ref="B105:AU105"/>
    <mergeCell ref="AV105:AY105"/>
    <mergeCell ref="AZ105:BH105"/>
    <mergeCell ref="BI105:BQ105"/>
    <mergeCell ref="B104:AU104"/>
    <mergeCell ref="AV104:AY104"/>
    <mergeCell ref="AZ104:BH104"/>
    <mergeCell ref="BI104:BQ104"/>
    <mergeCell ref="B103:AU103"/>
    <mergeCell ref="AV103:AY103"/>
    <mergeCell ref="AZ103:BH103"/>
    <mergeCell ref="BI103:BQ103"/>
    <mergeCell ref="B102:AU102"/>
    <mergeCell ref="AV102:AY102"/>
    <mergeCell ref="AZ102:BH102"/>
    <mergeCell ref="BI102:BQ102"/>
    <mergeCell ref="B101:AU101"/>
    <mergeCell ref="AV101:AY101"/>
    <mergeCell ref="AZ101:BH101"/>
    <mergeCell ref="BI101:BQ101"/>
    <mergeCell ref="B100:AU100"/>
    <mergeCell ref="AV100:AY100"/>
    <mergeCell ref="AZ100:BH100"/>
    <mergeCell ref="BI100:BQ100"/>
    <mergeCell ref="B99:AU99"/>
    <mergeCell ref="AV99:AY99"/>
    <mergeCell ref="AZ99:BH99"/>
    <mergeCell ref="BI99:BQ99"/>
    <mergeCell ref="BI97:BQ97"/>
    <mergeCell ref="B98:AU98"/>
    <mergeCell ref="AV98:AY98"/>
    <mergeCell ref="AZ98:BH98"/>
    <mergeCell ref="BI98:BQ98"/>
    <mergeCell ref="B96:AU96"/>
    <mergeCell ref="AV96:AY97"/>
    <mergeCell ref="B97:AU97"/>
    <mergeCell ref="AZ97:BH97"/>
    <mergeCell ref="BK93:BO93"/>
    <mergeCell ref="BP93:BQ93"/>
    <mergeCell ref="B95:AU95"/>
    <mergeCell ref="AV95:AY95"/>
    <mergeCell ref="AZ95:BH95"/>
    <mergeCell ref="BI95:BQ95"/>
    <mergeCell ref="B94:AU94"/>
    <mergeCell ref="AV94:AY94"/>
    <mergeCell ref="AZ94:BH94"/>
    <mergeCell ref="BI94:BQ94"/>
    <mergeCell ref="B93:AU93"/>
    <mergeCell ref="AV93:AY93"/>
    <mergeCell ref="AZ93:BA93"/>
    <mergeCell ref="BB93:BF93"/>
    <mergeCell ref="BG93:BH93"/>
    <mergeCell ref="BI93:BJ93"/>
    <mergeCell ref="B92:AU92"/>
    <mergeCell ref="AV92:AY92"/>
    <mergeCell ref="AZ92:BA92"/>
    <mergeCell ref="BB92:BF92"/>
    <mergeCell ref="BK92:BO92"/>
    <mergeCell ref="BP92:BQ92"/>
    <mergeCell ref="BG92:BH92"/>
    <mergeCell ref="BI92:BJ92"/>
    <mergeCell ref="B90:AU90"/>
    <mergeCell ref="AV90:AY90"/>
    <mergeCell ref="AZ90:BH90"/>
    <mergeCell ref="BI90:BQ90"/>
    <mergeCell ref="B91:AU91"/>
    <mergeCell ref="AV91:AY91"/>
    <mergeCell ref="BA91:BG91"/>
    <mergeCell ref="BJ91:BP91"/>
    <mergeCell ref="B89:AU89"/>
    <mergeCell ref="AV89:AY89"/>
    <mergeCell ref="AZ89:BH89"/>
    <mergeCell ref="BI89:BQ89"/>
    <mergeCell ref="B88:AU88"/>
    <mergeCell ref="AV88:AY88"/>
    <mergeCell ref="AZ88:BH88"/>
    <mergeCell ref="BI88:BQ88"/>
    <mergeCell ref="B87:AU87"/>
    <mergeCell ref="AV87:AY87"/>
    <mergeCell ref="AZ87:BH87"/>
    <mergeCell ref="BI87:BQ87"/>
    <mergeCell ref="B86:AU86"/>
    <mergeCell ref="AV86:AY86"/>
    <mergeCell ref="AZ86:BH86"/>
    <mergeCell ref="BI86:BQ86"/>
    <mergeCell ref="BI84:BQ84"/>
    <mergeCell ref="B85:AU85"/>
    <mergeCell ref="AV85:AY85"/>
    <mergeCell ref="AZ85:BH85"/>
    <mergeCell ref="BI85:BQ85"/>
    <mergeCell ref="B83:AU83"/>
    <mergeCell ref="AV83:AY84"/>
    <mergeCell ref="B84:AU84"/>
    <mergeCell ref="AZ84:BH84"/>
    <mergeCell ref="B82:AU82"/>
    <mergeCell ref="AV82:AY82"/>
    <mergeCell ref="AZ82:BH82"/>
    <mergeCell ref="BI82:BQ82"/>
    <mergeCell ref="B80:AU81"/>
    <mergeCell ref="AV80:AY81"/>
    <mergeCell ref="AZ80:BH81"/>
    <mergeCell ref="BI80:BQ81"/>
    <mergeCell ref="B78:AU78"/>
    <mergeCell ref="AV78:AY78"/>
    <mergeCell ref="AZ78:BH78"/>
    <mergeCell ref="BI78:BQ78"/>
    <mergeCell ref="B77:AU77"/>
    <mergeCell ref="AV77:AY77"/>
    <mergeCell ref="AZ77:BH77"/>
    <mergeCell ref="BI77:BQ77"/>
    <mergeCell ref="B76:AU76"/>
    <mergeCell ref="AV76:AY76"/>
    <mergeCell ref="AZ76:BH76"/>
    <mergeCell ref="BI76:BQ76"/>
    <mergeCell ref="B75:AU75"/>
    <mergeCell ref="AV75:AY75"/>
    <mergeCell ref="AZ75:BH75"/>
    <mergeCell ref="BI75:BQ75"/>
    <mergeCell ref="B74:AU74"/>
    <mergeCell ref="AV74:AY74"/>
    <mergeCell ref="AZ74:BH74"/>
    <mergeCell ref="BI74:BQ74"/>
    <mergeCell ref="B73:AU73"/>
    <mergeCell ref="AV73:AY73"/>
    <mergeCell ref="AZ73:BH73"/>
    <mergeCell ref="BI73:BQ73"/>
    <mergeCell ref="B72:AU72"/>
    <mergeCell ref="AV72:AY72"/>
    <mergeCell ref="AZ72:BH72"/>
    <mergeCell ref="BI72:BQ72"/>
    <mergeCell ref="B71:AU71"/>
    <mergeCell ref="AV71:AY71"/>
    <mergeCell ref="AZ71:BH71"/>
    <mergeCell ref="BI71:BQ71"/>
    <mergeCell ref="B70:AU70"/>
    <mergeCell ref="AV70:AY70"/>
    <mergeCell ref="AZ70:BH70"/>
    <mergeCell ref="BI70:BQ70"/>
    <mergeCell ref="B69:AU69"/>
    <mergeCell ref="AV69:AY69"/>
    <mergeCell ref="AZ69:BH69"/>
    <mergeCell ref="BI69:BQ69"/>
    <mergeCell ref="B68:AU68"/>
    <mergeCell ref="AV68:AY68"/>
    <mergeCell ref="AZ68:BH68"/>
    <mergeCell ref="BI68:BQ68"/>
    <mergeCell ref="B67:AU67"/>
    <mergeCell ref="AV67:AY67"/>
    <mergeCell ref="AZ67:BH67"/>
    <mergeCell ref="BI67:BQ67"/>
    <mergeCell ref="B66:AU66"/>
    <mergeCell ref="AV66:AY66"/>
    <mergeCell ref="AZ66:BH66"/>
    <mergeCell ref="BI66:BQ66"/>
    <mergeCell ref="B65:AU65"/>
    <mergeCell ref="AV65:AY65"/>
    <mergeCell ref="AZ65:BH65"/>
    <mergeCell ref="BI65:BQ65"/>
    <mergeCell ref="B64:AU64"/>
    <mergeCell ref="AV64:AY64"/>
    <mergeCell ref="AZ64:BH64"/>
    <mergeCell ref="BI64:BQ64"/>
    <mergeCell ref="B63:AU63"/>
    <mergeCell ref="AV63:AY63"/>
    <mergeCell ref="AZ63:BH63"/>
    <mergeCell ref="BI63:BQ63"/>
    <mergeCell ref="B62:AU62"/>
    <mergeCell ref="AV62:AY62"/>
    <mergeCell ref="AZ62:BH62"/>
    <mergeCell ref="BI62:BQ62"/>
    <mergeCell ref="B61:AU61"/>
    <mergeCell ref="AV61:AY61"/>
    <mergeCell ref="AZ61:BH61"/>
    <mergeCell ref="BI61:BQ61"/>
    <mergeCell ref="BI59:BQ59"/>
    <mergeCell ref="B60:AU60"/>
    <mergeCell ref="AV60:AY60"/>
    <mergeCell ref="AZ60:BH60"/>
    <mergeCell ref="BI60:BQ60"/>
    <mergeCell ref="B58:AU58"/>
    <mergeCell ref="AV58:AY59"/>
    <mergeCell ref="B59:AU59"/>
    <mergeCell ref="AZ59:BH59"/>
    <mergeCell ref="B57:AU57"/>
    <mergeCell ref="AV57:AY57"/>
    <mergeCell ref="AZ57:BH57"/>
    <mergeCell ref="BI57:BQ57"/>
    <mergeCell ref="B56:AU56"/>
    <mergeCell ref="AV56:AY56"/>
    <mergeCell ref="AZ56:BH56"/>
    <mergeCell ref="BI56:BQ56"/>
    <mergeCell ref="B55:AU55"/>
    <mergeCell ref="AV55:AY55"/>
    <mergeCell ref="AZ55:BH55"/>
    <mergeCell ref="BI55:BQ55"/>
    <mergeCell ref="B54:AU54"/>
    <mergeCell ref="AV54:AY54"/>
    <mergeCell ref="AZ54:BH54"/>
    <mergeCell ref="BI54:BQ54"/>
    <mergeCell ref="B53:AU53"/>
    <mergeCell ref="AV53:AY53"/>
    <mergeCell ref="AZ53:BH53"/>
    <mergeCell ref="BI53:BQ53"/>
    <mergeCell ref="B52:AU52"/>
    <mergeCell ref="AV52:AY52"/>
    <mergeCell ref="AZ52:BH52"/>
    <mergeCell ref="BI52:BQ52"/>
    <mergeCell ref="BI47:BQ47"/>
    <mergeCell ref="B51:AU51"/>
    <mergeCell ref="AV51:AY51"/>
    <mergeCell ref="AZ51:BH51"/>
    <mergeCell ref="BI51:BQ51"/>
    <mergeCell ref="B50:AU50"/>
    <mergeCell ref="AV50:AY50"/>
    <mergeCell ref="AZ50:BH50"/>
    <mergeCell ref="BI50:BQ50"/>
    <mergeCell ref="AV48:AY49"/>
    <mergeCell ref="B49:AU49"/>
    <mergeCell ref="AZ49:BH49"/>
    <mergeCell ref="B47:AU47"/>
    <mergeCell ref="AV47:AY47"/>
    <mergeCell ref="AZ47:BH47"/>
    <mergeCell ref="BI49:BQ49"/>
    <mergeCell ref="B45:AU45"/>
    <mergeCell ref="AV45:AY45"/>
    <mergeCell ref="AZ45:BH45"/>
    <mergeCell ref="BI45:BQ45"/>
    <mergeCell ref="B46:AU46"/>
    <mergeCell ref="AV46:AY46"/>
    <mergeCell ref="AZ46:BH46"/>
    <mergeCell ref="BI46:BQ46"/>
    <mergeCell ref="B48:AU48"/>
    <mergeCell ref="B44:AU44"/>
    <mergeCell ref="AV44:AY44"/>
    <mergeCell ref="AZ44:BH44"/>
    <mergeCell ref="BI44:BQ44"/>
    <mergeCell ref="B43:AU43"/>
    <mergeCell ref="AV43:AY43"/>
    <mergeCell ref="AZ43:BH43"/>
    <mergeCell ref="BI43:BQ43"/>
    <mergeCell ref="B42:AU42"/>
    <mergeCell ref="AV42:AY42"/>
    <mergeCell ref="AZ42:BH42"/>
    <mergeCell ref="BI42:BQ42"/>
    <mergeCell ref="B41:AU41"/>
    <mergeCell ref="AV41:AY41"/>
    <mergeCell ref="AZ41:BH41"/>
    <mergeCell ref="BI41:BQ41"/>
    <mergeCell ref="BI39:BQ39"/>
    <mergeCell ref="B40:AU40"/>
    <mergeCell ref="AV40:AY40"/>
    <mergeCell ref="AZ40:BH40"/>
    <mergeCell ref="BI40:BQ40"/>
    <mergeCell ref="B38:AU38"/>
    <mergeCell ref="AV38:AY39"/>
    <mergeCell ref="B39:AU39"/>
    <mergeCell ref="AZ39:BH39"/>
    <mergeCell ref="B37:AU37"/>
    <mergeCell ref="AV37:AY37"/>
    <mergeCell ref="AZ37:BH37"/>
    <mergeCell ref="BI37:BQ37"/>
    <mergeCell ref="B36:AU36"/>
    <mergeCell ref="AV36:AY36"/>
    <mergeCell ref="AZ36:BH36"/>
    <mergeCell ref="BI36:BQ36"/>
    <mergeCell ref="B35:AU35"/>
    <mergeCell ref="AV35:AY35"/>
    <mergeCell ref="AZ35:BH35"/>
    <mergeCell ref="BI35:BQ35"/>
    <mergeCell ref="B34:AU34"/>
    <mergeCell ref="AV34:AY34"/>
    <mergeCell ref="AZ34:BH34"/>
    <mergeCell ref="BI34:BQ34"/>
    <mergeCell ref="B33:AU33"/>
    <mergeCell ref="AV33:AY33"/>
    <mergeCell ref="AZ33:BH33"/>
    <mergeCell ref="BI33:BQ33"/>
    <mergeCell ref="B32:AU32"/>
    <mergeCell ref="AV32:AY32"/>
    <mergeCell ref="AZ32:BH32"/>
    <mergeCell ref="BI32:BQ32"/>
    <mergeCell ref="B31:AU31"/>
    <mergeCell ref="AV31:AY31"/>
    <mergeCell ref="AZ31:BH31"/>
    <mergeCell ref="BI31:BQ31"/>
    <mergeCell ref="B30:AU30"/>
    <mergeCell ref="AV30:AY30"/>
    <mergeCell ref="AZ30:BH30"/>
    <mergeCell ref="BI30:BQ30"/>
    <mergeCell ref="B29:AU29"/>
    <mergeCell ref="AV29:AY29"/>
    <mergeCell ref="AZ29:BH29"/>
    <mergeCell ref="BI29:BQ29"/>
    <mergeCell ref="B28:AU28"/>
    <mergeCell ref="AV28:AY28"/>
    <mergeCell ref="AZ28:BH28"/>
    <mergeCell ref="BI28:BQ28"/>
    <mergeCell ref="B27:AU27"/>
    <mergeCell ref="AV27:AY27"/>
    <mergeCell ref="AZ27:BH27"/>
    <mergeCell ref="BI27:BQ27"/>
    <mergeCell ref="B26:AU26"/>
    <mergeCell ref="AV26:AY26"/>
    <mergeCell ref="AZ26:BH26"/>
    <mergeCell ref="BI26:BQ26"/>
    <mergeCell ref="AZ22:BH22"/>
    <mergeCell ref="BI22:BQ22"/>
    <mergeCell ref="B24:AU24"/>
    <mergeCell ref="AV24:AY25"/>
    <mergeCell ref="B25:AU25"/>
    <mergeCell ref="AZ25:BH25"/>
    <mergeCell ref="B23:AU23"/>
    <mergeCell ref="AV23:AY23"/>
    <mergeCell ref="AZ23:BH23"/>
    <mergeCell ref="BI23:BQ23"/>
    <mergeCell ref="B15:BC15"/>
    <mergeCell ref="BJ15:BR15"/>
    <mergeCell ref="B16:BC16"/>
    <mergeCell ref="BJ16:BR16"/>
    <mergeCell ref="BI25:BQ25"/>
    <mergeCell ref="AR20:AY20"/>
    <mergeCell ref="AZ20:BH20"/>
    <mergeCell ref="BI20:BQ20"/>
    <mergeCell ref="B22:AU22"/>
    <mergeCell ref="AV22:AY22"/>
    <mergeCell ref="B11:S11"/>
    <mergeCell ref="T11:BK11"/>
    <mergeCell ref="B12:K12"/>
    <mergeCell ref="L12:BK12"/>
    <mergeCell ref="B18:BR18"/>
    <mergeCell ref="AA19:AB19"/>
    <mergeCell ref="AC19:AM19"/>
    <mergeCell ref="AN19:AO19"/>
    <mergeCell ref="AP19:AQ19"/>
    <mergeCell ref="AR19:AU19"/>
    <mergeCell ref="B13:BR13"/>
    <mergeCell ref="B14:BK14"/>
    <mergeCell ref="B9:AB9"/>
    <mergeCell ref="AC9:AZ9"/>
    <mergeCell ref="BA9:BI9"/>
    <mergeCell ref="BJ9:BR9"/>
    <mergeCell ref="B10:Q10"/>
    <mergeCell ref="R10:AZ10"/>
    <mergeCell ref="BA10:BI10"/>
    <mergeCell ref="BJ10:BR10"/>
    <mergeCell ref="K7:AZ7"/>
    <mergeCell ref="BA7:BI7"/>
    <mergeCell ref="BJ7:BR7"/>
    <mergeCell ref="B8:H8"/>
    <mergeCell ref="I8:AZ8"/>
    <mergeCell ref="BA8:BI8"/>
    <mergeCell ref="BJ8:BR8"/>
    <mergeCell ref="AO1:BQ1"/>
    <mergeCell ref="BW1:BZ13"/>
    <mergeCell ref="AO2:BQ2"/>
    <mergeCell ref="AO3:BQ3"/>
    <mergeCell ref="BJ5:BR5"/>
    <mergeCell ref="B6:BI6"/>
    <mergeCell ref="BJ6:BL6"/>
    <mergeCell ref="BM6:BO6"/>
    <mergeCell ref="BP6:BR6"/>
    <mergeCell ref="B7:J7"/>
  </mergeCells>
  <printOptions/>
  <pageMargins left="1.24" right="0.34" top="0.3937007874015748" bottom="0.3937007874015748" header="0.11811023622047245" footer="0.11811023622047245"/>
  <pageSetup blackAndWhite="1" horizontalDpi="600" verticalDpi="600" orientation="portrait" paperSize="9" scale="71" r:id="rId2"/>
  <rowBreaks count="1" manualBreakCount="1"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9"/>
  <sheetViews>
    <sheetView showGridLines="0" showZeros="0" zoomScalePageLayoutView="0" workbookViewId="0" topLeftCell="A9">
      <selection activeCell="AT97" sqref="AT97:BF97"/>
    </sheetView>
  </sheetViews>
  <sheetFormatPr defaultColWidth="1.83203125" defaultRowHeight="12.75"/>
  <cols>
    <col min="1" max="78" width="1.5" style="62" customWidth="1"/>
    <col min="79" max="82" width="11" style="62" customWidth="1"/>
    <col min="83" max="129" width="1.5" style="62" customWidth="1"/>
    <col min="130" max="16384" width="1.83203125" style="62" customWidth="1"/>
  </cols>
  <sheetData>
    <row r="1" spans="1:82" ht="6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CA1" s="296" t="s">
        <v>303</v>
      </c>
      <c r="CB1" s="296"/>
      <c r="CC1" s="296"/>
      <c r="CD1" s="296"/>
    </row>
    <row r="2" spans="1:82" ht="13.5" customHeight="1">
      <c r="A2" s="19"/>
      <c r="B2" s="19"/>
      <c r="C2" s="56"/>
      <c r="D2" s="56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273" t="s">
        <v>3</v>
      </c>
      <c r="BK2" s="241"/>
      <c r="BL2" s="241"/>
      <c r="BM2" s="241"/>
      <c r="BN2" s="241"/>
      <c r="BO2" s="241"/>
      <c r="BP2" s="241"/>
      <c r="BQ2" s="241"/>
      <c r="BR2" s="274"/>
      <c r="BS2" s="19"/>
      <c r="CA2" s="296"/>
      <c r="CB2" s="296"/>
      <c r="CC2" s="296"/>
      <c r="CD2" s="296"/>
    </row>
    <row r="3" spans="1:82" ht="13.5" customHeight="1">
      <c r="A3" s="19"/>
      <c r="B3" s="19"/>
      <c r="C3" s="297" t="s">
        <v>4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8" t="str">
        <f>'[3]Для розрахунку'!BJ3:BL3</f>
        <v>18</v>
      </c>
      <c r="BK3" s="299"/>
      <c r="BL3" s="299"/>
      <c r="BM3" s="298" t="str">
        <f>'[3]Для розрахунку'!BM3:BO3</f>
        <v>03</v>
      </c>
      <c r="BN3" s="299"/>
      <c r="BO3" s="299"/>
      <c r="BP3" s="228" t="s">
        <v>248</v>
      </c>
      <c r="BQ3" s="228"/>
      <c r="BR3" s="228"/>
      <c r="BS3" s="19"/>
      <c r="CA3" s="296"/>
      <c r="CB3" s="296"/>
      <c r="CC3" s="296"/>
      <c r="CD3" s="296"/>
    </row>
    <row r="4" spans="1:82" ht="13.5" customHeight="1">
      <c r="A4" s="19"/>
      <c r="B4" s="19"/>
      <c r="C4" s="300" t="s">
        <v>12</v>
      </c>
      <c r="D4" s="300"/>
      <c r="E4" s="300"/>
      <c r="F4" s="300"/>
      <c r="G4" s="300"/>
      <c r="H4" s="300"/>
      <c r="I4" s="300"/>
      <c r="J4" s="300"/>
      <c r="K4" s="300"/>
      <c r="L4" s="301" t="str">
        <f>'[3]Для розрахунку'!L4:AX4</f>
        <v>Державне геофізичне підприємство "Укргеофізика"</v>
      </c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19"/>
      <c r="AZ4" s="19"/>
      <c r="BA4" s="300" t="s">
        <v>5</v>
      </c>
      <c r="BB4" s="300"/>
      <c r="BC4" s="300"/>
      <c r="BD4" s="300"/>
      <c r="BE4" s="300"/>
      <c r="BF4" s="300"/>
      <c r="BG4" s="300"/>
      <c r="BH4" s="300"/>
      <c r="BI4" s="302"/>
      <c r="BJ4" s="303" t="str">
        <f>'[3]Для розрахунку'!BJ4:BR4</f>
        <v>01432761</v>
      </c>
      <c r="BK4" s="304"/>
      <c r="BL4" s="304"/>
      <c r="BM4" s="304"/>
      <c r="BN4" s="304"/>
      <c r="BO4" s="304"/>
      <c r="BP4" s="304"/>
      <c r="BQ4" s="304"/>
      <c r="BR4" s="305"/>
      <c r="BS4" s="19"/>
      <c r="CA4" s="296"/>
      <c r="CB4" s="296"/>
      <c r="CC4" s="296"/>
      <c r="CD4" s="296"/>
    </row>
    <row r="5" spans="1:82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57"/>
      <c r="L5" s="290" t="s">
        <v>190</v>
      </c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CA5" s="291" t="s">
        <v>304</v>
      </c>
      <c r="CB5" s="291"/>
      <c r="CC5" s="291"/>
      <c r="CD5" s="291"/>
    </row>
    <row r="6" spans="1:82" ht="6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CA6" s="291"/>
      <c r="CB6" s="291"/>
      <c r="CC6" s="291"/>
      <c r="CD6" s="291"/>
    </row>
    <row r="7" spans="1:82" ht="18" customHeight="1">
      <c r="A7" s="19"/>
      <c r="B7" s="19"/>
      <c r="C7" s="292" t="s">
        <v>250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19"/>
      <c r="CA7" s="291"/>
      <c r="CB7" s="291"/>
      <c r="CC7" s="291"/>
      <c r="CD7" s="291"/>
    </row>
    <row r="8" spans="1:82" ht="15.75">
      <c r="A8" s="19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2" t="s">
        <v>191</v>
      </c>
      <c r="Z8" s="292"/>
      <c r="AA8" s="292"/>
      <c r="AB8" s="294" t="str">
        <f>'[3]Для розрахунку'!AB8:AO8</f>
        <v>І квартал</v>
      </c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2">
        <v>20</v>
      </c>
      <c r="AQ8" s="292"/>
      <c r="AR8" s="292"/>
      <c r="AS8" s="294" t="str">
        <f>'[3]Для розрахунку'!AS8:AU8</f>
        <v>18</v>
      </c>
      <c r="AT8" s="295"/>
      <c r="AU8" s="295"/>
      <c r="AV8" s="292" t="s">
        <v>91</v>
      </c>
      <c r="AW8" s="292"/>
      <c r="AX8" s="292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19"/>
      <c r="CA8" s="291"/>
      <c r="CB8" s="291"/>
      <c r="CC8" s="291"/>
      <c r="CD8" s="291"/>
    </row>
    <row r="9" spans="1:82" ht="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CA9" s="286" t="s">
        <v>247</v>
      </c>
      <c r="CB9" s="286"/>
      <c r="CC9" s="286"/>
      <c r="CD9" s="286"/>
    </row>
    <row r="10" spans="1:82" ht="1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287" t="s">
        <v>192</v>
      </c>
      <c r="AQ10" s="287"/>
      <c r="AR10" s="287"/>
      <c r="AS10" s="287"/>
      <c r="AT10" s="287"/>
      <c r="AU10" s="287"/>
      <c r="AV10" s="287"/>
      <c r="AW10" s="287"/>
      <c r="AX10" s="288" t="s">
        <v>18</v>
      </c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9"/>
      <c r="BJ10" s="273">
        <v>1801003</v>
      </c>
      <c r="BK10" s="241"/>
      <c r="BL10" s="241"/>
      <c r="BM10" s="241"/>
      <c r="BN10" s="241"/>
      <c r="BO10" s="241"/>
      <c r="BP10" s="241"/>
      <c r="BQ10" s="241"/>
      <c r="BR10" s="274"/>
      <c r="BS10" s="19"/>
      <c r="CA10" s="286"/>
      <c r="CB10" s="286"/>
      <c r="CC10" s="286"/>
      <c r="CD10" s="286"/>
    </row>
    <row r="11" spans="1:71" ht="8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</row>
    <row r="12" spans="1:71" ht="12.75">
      <c r="A12" s="19"/>
      <c r="B12" s="19"/>
      <c r="C12" s="244" t="s">
        <v>193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</row>
    <row r="13" spans="1:71" ht="9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</row>
    <row r="14" spans="1:71" ht="55.5" customHeight="1">
      <c r="A14" s="19"/>
      <c r="B14" s="19"/>
      <c r="C14" s="228" t="s">
        <v>194</v>
      </c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 t="s">
        <v>20</v>
      </c>
      <c r="AV14" s="228"/>
      <c r="AW14" s="228"/>
      <c r="AX14" s="228"/>
      <c r="AY14" s="228" t="s">
        <v>195</v>
      </c>
      <c r="AZ14" s="228"/>
      <c r="BA14" s="228"/>
      <c r="BB14" s="228"/>
      <c r="BC14" s="228"/>
      <c r="BD14" s="228"/>
      <c r="BE14" s="228"/>
      <c r="BF14" s="228"/>
      <c r="BG14" s="228"/>
      <c r="BH14" s="228" t="s">
        <v>196</v>
      </c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19"/>
    </row>
    <row r="15" spans="1:71" ht="13.5" customHeight="1">
      <c r="A15" s="19"/>
      <c r="B15" s="19"/>
      <c r="C15" s="228">
        <v>1</v>
      </c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>
        <v>2</v>
      </c>
      <c r="AV15" s="228"/>
      <c r="AW15" s="228"/>
      <c r="AX15" s="228"/>
      <c r="AY15" s="228">
        <v>3</v>
      </c>
      <c r="AZ15" s="228"/>
      <c r="BA15" s="228"/>
      <c r="BB15" s="228"/>
      <c r="BC15" s="228"/>
      <c r="BD15" s="228"/>
      <c r="BE15" s="228"/>
      <c r="BF15" s="228"/>
      <c r="BG15" s="228"/>
      <c r="BH15" s="228">
        <v>4</v>
      </c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19"/>
    </row>
    <row r="16" spans="1:71" ht="13.5" customHeight="1">
      <c r="A16" s="19"/>
      <c r="B16" s="19"/>
      <c r="C16" s="237" t="s">
        <v>197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28">
        <v>2000</v>
      </c>
      <c r="AV16" s="228"/>
      <c r="AW16" s="228"/>
      <c r="AX16" s="228"/>
      <c r="AY16" s="228">
        <f>IF('[3]Для розрахунку'!AY16:BG16=0,"-",'[3]Для розрахунку'!AY16:BG16)</f>
        <v>45992</v>
      </c>
      <c r="AZ16" s="228"/>
      <c r="BA16" s="228"/>
      <c r="BB16" s="228"/>
      <c r="BC16" s="228"/>
      <c r="BD16" s="228"/>
      <c r="BE16" s="228"/>
      <c r="BF16" s="228"/>
      <c r="BG16" s="228"/>
      <c r="BH16" s="240">
        <f>IF('[3]Для розрахунку'!BH16:BR16=0,"-",'[3]Для розрахунку'!BH16:BR16)</f>
        <v>32775</v>
      </c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19"/>
    </row>
    <row r="17" spans="3:70" s="1" customFormat="1" ht="13.5" customHeight="1">
      <c r="C17" s="229" t="s">
        <v>286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1"/>
      <c r="AU17" s="232">
        <v>2010</v>
      </c>
      <c r="AV17" s="233"/>
      <c r="AW17" s="233"/>
      <c r="AX17" s="234"/>
      <c r="AY17" s="228" t="str">
        <f>IF('[3]Для розрахунку'!AY17:BG17=0,"-",'[3]Для розрахунку'!AY17:BG17)</f>
        <v>-</v>
      </c>
      <c r="AZ17" s="228"/>
      <c r="BA17" s="228"/>
      <c r="BB17" s="228"/>
      <c r="BC17" s="228"/>
      <c r="BD17" s="228"/>
      <c r="BE17" s="228"/>
      <c r="BF17" s="228"/>
      <c r="BG17" s="228"/>
      <c r="BH17" s="240" t="str">
        <f>IF('[3]Для розрахунку'!BH17:BR17=0,"-",'[3]Для розрахунку'!BH17:BR17)</f>
        <v>-</v>
      </c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</row>
    <row r="18" spans="3:70" s="1" customFormat="1" ht="13.5" customHeight="1">
      <c r="C18" s="229" t="s">
        <v>287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1"/>
      <c r="AU18" s="232">
        <v>2011</v>
      </c>
      <c r="AV18" s="233"/>
      <c r="AW18" s="233"/>
      <c r="AX18" s="234"/>
      <c r="AY18" s="228" t="str">
        <f>IF('[3]Для розрахунку'!AY18:BG18=0,"-",'[3]Для розрахунку'!AY18:BG18)</f>
        <v>-</v>
      </c>
      <c r="AZ18" s="228"/>
      <c r="BA18" s="228"/>
      <c r="BB18" s="228"/>
      <c r="BC18" s="228"/>
      <c r="BD18" s="228"/>
      <c r="BE18" s="228"/>
      <c r="BF18" s="228"/>
      <c r="BG18" s="228"/>
      <c r="BH18" s="240" t="str">
        <f>IF('[3]Для розрахунку'!BH18:BR18=0,"-",'[3]Для розрахунку'!BH18:BR18)</f>
        <v>-</v>
      </c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</row>
    <row r="19" spans="3:70" s="1" customFormat="1" ht="13.5" customHeight="1">
      <c r="C19" s="229" t="s">
        <v>288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1"/>
      <c r="AU19" s="232">
        <v>2012</v>
      </c>
      <c r="AV19" s="233"/>
      <c r="AW19" s="233"/>
      <c r="AX19" s="234"/>
      <c r="AY19" s="228" t="str">
        <f>IF('[3]Для розрахунку'!AY19:BG19=0,"-",'[3]Для розрахунку'!AY19:BG19)</f>
        <v>-</v>
      </c>
      <c r="AZ19" s="228"/>
      <c r="BA19" s="228"/>
      <c r="BB19" s="228"/>
      <c r="BC19" s="228"/>
      <c r="BD19" s="228"/>
      <c r="BE19" s="228"/>
      <c r="BF19" s="228"/>
      <c r="BG19" s="228"/>
      <c r="BH19" s="240" t="str">
        <f>IF('[3]Для розрахунку'!BH19:BR19=0,"-",'[3]Для розрахунку'!BH19:BR19)</f>
        <v>-</v>
      </c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</row>
    <row r="20" spans="3:70" s="1" customFormat="1" ht="13.5" customHeight="1">
      <c r="C20" s="229" t="s">
        <v>289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1"/>
      <c r="AU20" s="232">
        <v>2013</v>
      </c>
      <c r="AV20" s="233"/>
      <c r="AW20" s="233"/>
      <c r="AX20" s="234"/>
      <c r="AY20" s="228" t="str">
        <f>IF('[3]Для розрахунку'!AY20:BG20=0,"-",'[3]Для розрахунку'!AY20:BG20)</f>
        <v>-</v>
      </c>
      <c r="AZ20" s="228"/>
      <c r="BA20" s="228"/>
      <c r="BB20" s="228"/>
      <c r="BC20" s="228"/>
      <c r="BD20" s="228"/>
      <c r="BE20" s="228"/>
      <c r="BF20" s="228"/>
      <c r="BG20" s="228"/>
      <c r="BH20" s="240" t="str">
        <f>IF('[3]Для розрахунку'!BH20:BR20=0,"-",'[3]Для розрахунку'!BH20:BR20)</f>
        <v>-</v>
      </c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</row>
    <row r="21" spans="3:70" s="1" customFormat="1" ht="13.5" customHeight="1">
      <c r="C21" s="229" t="s">
        <v>290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1"/>
      <c r="AU21" s="232">
        <v>2014</v>
      </c>
      <c r="AV21" s="233"/>
      <c r="AW21" s="233"/>
      <c r="AX21" s="234"/>
      <c r="AY21" s="228" t="str">
        <f>IF('[3]Для розрахунку'!AY21:BG21=0,"-",'[3]Для розрахунку'!AY21:BG21)</f>
        <v>-</v>
      </c>
      <c r="AZ21" s="228"/>
      <c r="BA21" s="228"/>
      <c r="BB21" s="228"/>
      <c r="BC21" s="228"/>
      <c r="BD21" s="228"/>
      <c r="BE21" s="228"/>
      <c r="BF21" s="228"/>
      <c r="BG21" s="228"/>
      <c r="BH21" s="240" t="str">
        <f>IF('[3]Для розрахунку'!BH21:BR21=0,"-",'[3]Для розрахунку'!BH21:BR21)</f>
        <v>-</v>
      </c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</row>
    <row r="22" spans="1:71" ht="13.5" customHeight="1">
      <c r="A22" s="19"/>
      <c r="B22" s="19"/>
      <c r="C22" s="227" t="s">
        <v>198</v>
      </c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85">
        <v>2050</v>
      </c>
      <c r="AV22" s="285"/>
      <c r="AW22" s="285"/>
      <c r="AX22" s="285"/>
      <c r="AY22" s="20" t="str">
        <f>'[3]Для розрахунку'!AY22</f>
        <v>(</v>
      </c>
      <c r="AZ22" s="241">
        <f>IF('[3]Для розрахунку'!AZ22:BF22=0,"-",'[3]Для розрахунку'!AZ22:BF22)</f>
        <v>33277</v>
      </c>
      <c r="BA22" s="241"/>
      <c r="BB22" s="241"/>
      <c r="BC22" s="241"/>
      <c r="BD22" s="241"/>
      <c r="BE22" s="241"/>
      <c r="BF22" s="241"/>
      <c r="BG22" s="21" t="s">
        <v>88</v>
      </c>
      <c r="BH22" s="20" t="s">
        <v>89</v>
      </c>
      <c r="BI22" s="241">
        <f>IF('[3]Для розрахунку'!BI22:BQ22=0,"-",'[3]Для розрахунку'!BI22:BQ22)</f>
        <v>24900</v>
      </c>
      <c r="BJ22" s="241"/>
      <c r="BK22" s="241"/>
      <c r="BL22" s="241"/>
      <c r="BM22" s="241"/>
      <c r="BN22" s="241"/>
      <c r="BO22" s="241"/>
      <c r="BP22" s="241"/>
      <c r="BQ22" s="241"/>
      <c r="BR22" s="21" t="s">
        <v>88</v>
      </c>
      <c r="BS22" s="19"/>
    </row>
    <row r="23" spans="3:70" s="1" customFormat="1" ht="13.5" customHeight="1">
      <c r="C23" s="229" t="s">
        <v>291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1"/>
      <c r="AU23" s="232">
        <v>2070</v>
      </c>
      <c r="AV23" s="233"/>
      <c r="AW23" s="233"/>
      <c r="AX23" s="234"/>
      <c r="AY23" s="228" t="str">
        <f>IF('[3]Для розрахунку'!AY23:BG23=0,"-",'[3]Для розрахунку'!AY23:BG23)</f>
        <v>-</v>
      </c>
      <c r="AZ23" s="228"/>
      <c r="BA23" s="228"/>
      <c r="BB23" s="228"/>
      <c r="BC23" s="228"/>
      <c r="BD23" s="228"/>
      <c r="BE23" s="228"/>
      <c r="BF23" s="228"/>
      <c r="BG23" s="228"/>
      <c r="BH23" s="240" t="str">
        <f>IF('[3]Для розрахунку'!BH23:BR23=0,"-",'[3]Для розрахунку'!BH23:BR23)</f>
        <v>-</v>
      </c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</row>
    <row r="24" spans="1:71" ht="13.5" customHeight="1">
      <c r="A24" s="19"/>
      <c r="B24" s="19"/>
      <c r="C24" s="264" t="s">
        <v>199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84">
        <v>2090</v>
      </c>
      <c r="AV24" s="284"/>
      <c r="AW24" s="284"/>
      <c r="AX24" s="284"/>
      <c r="AY24" s="278">
        <f>IF('[3]Для розрахунку'!AY24:BG24=0,"-",'[3]Для розрахунку'!AY24:BG24)</f>
        <v>12715</v>
      </c>
      <c r="AZ24" s="279"/>
      <c r="BA24" s="279"/>
      <c r="BB24" s="279"/>
      <c r="BC24" s="279"/>
      <c r="BD24" s="279"/>
      <c r="BE24" s="279"/>
      <c r="BF24" s="279"/>
      <c r="BG24" s="280"/>
      <c r="BH24" s="254">
        <f>IF('[3]Для розрахунку'!BH24:BR25&gt;0,'[3]Для розрахунку'!BH24:BR25,"-")</f>
        <v>7875</v>
      </c>
      <c r="BI24" s="255"/>
      <c r="BJ24" s="255"/>
      <c r="BK24" s="255"/>
      <c r="BL24" s="255"/>
      <c r="BM24" s="255"/>
      <c r="BN24" s="255"/>
      <c r="BO24" s="255"/>
      <c r="BP24" s="255"/>
      <c r="BQ24" s="255"/>
      <c r="BR24" s="256"/>
      <c r="BS24" s="19"/>
    </row>
    <row r="25" spans="1:71" ht="13.5" customHeight="1">
      <c r="A25" s="19"/>
      <c r="B25" s="19"/>
      <c r="C25" s="260" t="s">
        <v>200</v>
      </c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84"/>
      <c r="AV25" s="284"/>
      <c r="AW25" s="284"/>
      <c r="AX25" s="284"/>
      <c r="AY25" s="281"/>
      <c r="AZ25" s="282"/>
      <c r="BA25" s="282"/>
      <c r="BB25" s="282"/>
      <c r="BC25" s="282"/>
      <c r="BD25" s="282"/>
      <c r="BE25" s="282"/>
      <c r="BF25" s="282"/>
      <c r="BG25" s="283"/>
      <c r="BH25" s="257"/>
      <c r="BI25" s="258"/>
      <c r="BJ25" s="258"/>
      <c r="BK25" s="258"/>
      <c r="BL25" s="258"/>
      <c r="BM25" s="258"/>
      <c r="BN25" s="258"/>
      <c r="BO25" s="258"/>
      <c r="BP25" s="258"/>
      <c r="BQ25" s="258"/>
      <c r="BR25" s="259"/>
      <c r="BS25" s="19"/>
    </row>
    <row r="26" spans="1:71" ht="13.5" customHeight="1">
      <c r="A26" s="19"/>
      <c r="B26" s="19"/>
      <c r="C26" s="238" t="s">
        <v>201</v>
      </c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9">
        <v>2095</v>
      </c>
      <c r="AV26" s="239"/>
      <c r="AW26" s="239"/>
      <c r="AX26" s="239"/>
      <c r="AY26" s="43" t="s">
        <v>89</v>
      </c>
      <c r="AZ26" s="165" t="str">
        <f>IF('[3]Для розрахунку'!AZ26:BF26&gt;0,'[3]Для розрахунку'!AZ26:BF26,"-")</f>
        <v>-</v>
      </c>
      <c r="BA26" s="165"/>
      <c r="BB26" s="165"/>
      <c r="BC26" s="165"/>
      <c r="BD26" s="165"/>
      <c r="BE26" s="165"/>
      <c r="BF26" s="165"/>
      <c r="BG26" s="44" t="s">
        <v>88</v>
      </c>
      <c r="BH26" s="43" t="s">
        <v>89</v>
      </c>
      <c r="BI26" s="165" t="str">
        <f>IF('[3]Для розрахунку'!BI26:BQ26&gt;0,'[3]Для розрахунку'!BI26:BQ26,"-")</f>
        <v>-</v>
      </c>
      <c r="BJ26" s="165"/>
      <c r="BK26" s="165"/>
      <c r="BL26" s="165"/>
      <c r="BM26" s="165"/>
      <c r="BN26" s="165"/>
      <c r="BO26" s="165"/>
      <c r="BP26" s="165"/>
      <c r="BQ26" s="165"/>
      <c r="BR26" s="44" t="s">
        <v>88</v>
      </c>
      <c r="BS26" s="19"/>
    </row>
    <row r="27" spans="3:70" s="1" customFormat="1" ht="13.5" customHeight="1">
      <c r="C27" s="229" t="s">
        <v>292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1"/>
      <c r="AU27" s="232">
        <v>2105</v>
      </c>
      <c r="AV27" s="233"/>
      <c r="AW27" s="233"/>
      <c r="AX27" s="234"/>
      <c r="AY27" s="43" t="str">
        <f>IF('[3]Для розрахунку'!AZ27&lt;0,"("," ")</f>
        <v> </v>
      </c>
      <c r="AZ27" s="165" t="str">
        <f>IF('[3]Для розрахунку'!AZ27:BF27&lt;&gt;0,ABS('[3]Для розрахунку'!AZ27:BF27),"-")</f>
        <v>-</v>
      </c>
      <c r="BA27" s="165"/>
      <c r="BB27" s="165"/>
      <c r="BC27" s="165"/>
      <c r="BD27" s="165"/>
      <c r="BE27" s="165"/>
      <c r="BF27" s="165"/>
      <c r="BG27" s="44" t="str">
        <f>IF('[3]Для розрахунку'!AZ27&lt;0,")"," ")</f>
        <v> </v>
      </c>
      <c r="BH27" s="64" t="str">
        <f>IF('[3]Для розрахунку'!BI27&lt;0,"("," ")</f>
        <v> </v>
      </c>
      <c r="BI27" s="226" t="str">
        <f>IF('[3]Для розрахунку'!BI27:BQ27&lt;&gt;0,ABS('[3]Для розрахунку'!BI27:BQ27),"-")</f>
        <v>-</v>
      </c>
      <c r="BJ27" s="226"/>
      <c r="BK27" s="226"/>
      <c r="BL27" s="226"/>
      <c r="BM27" s="226"/>
      <c r="BN27" s="226"/>
      <c r="BO27" s="226"/>
      <c r="BP27" s="226"/>
      <c r="BQ27" s="226"/>
      <c r="BR27" s="65" t="str">
        <f>IF('[3]Для розрахунку'!BI27&lt;0,")"," ")</f>
        <v> </v>
      </c>
    </row>
    <row r="28" spans="3:70" s="1" customFormat="1" ht="13.5" customHeight="1">
      <c r="C28" s="229" t="s">
        <v>293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1"/>
      <c r="AU28" s="232">
        <v>2110</v>
      </c>
      <c r="AV28" s="233"/>
      <c r="AW28" s="233"/>
      <c r="AX28" s="234"/>
      <c r="AY28" s="43" t="str">
        <f>IF('[3]Для розрахунку'!AZ28&lt;0,"("," ")</f>
        <v> </v>
      </c>
      <c r="AZ28" s="165" t="str">
        <f>IF('[3]Для розрахунку'!AZ28:BF28&lt;&gt;0,ABS('[3]Для розрахунку'!AZ28:BF28),"-")</f>
        <v>-</v>
      </c>
      <c r="BA28" s="165"/>
      <c r="BB28" s="165"/>
      <c r="BC28" s="165"/>
      <c r="BD28" s="165"/>
      <c r="BE28" s="165"/>
      <c r="BF28" s="165"/>
      <c r="BG28" s="44" t="str">
        <f>IF('[3]Для розрахунку'!AZ28&lt;0,")"," ")</f>
        <v> </v>
      </c>
      <c r="BH28" s="64" t="str">
        <f>IF('[3]Для розрахунку'!BI28&lt;0,"("," ")</f>
        <v> </v>
      </c>
      <c r="BI28" s="226" t="str">
        <f>IF('[3]Для розрахунку'!BI28:BQ28&lt;&gt;0,ABS('[3]Для розрахунку'!BI28:BQ28),"-")</f>
        <v>-</v>
      </c>
      <c r="BJ28" s="226"/>
      <c r="BK28" s="226"/>
      <c r="BL28" s="226"/>
      <c r="BM28" s="226"/>
      <c r="BN28" s="226"/>
      <c r="BO28" s="226"/>
      <c r="BP28" s="226"/>
      <c r="BQ28" s="226"/>
      <c r="BR28" s="65" t="str">
        <f>IF('[3]Для розрахунку'!BI28&lt;0,")"," ")</f>
        <v> </v>
      </c>
    </row>
    <row r="29" spans="3:70" s="1" customFormat="1" ht="13.5" customHeight="1">
      <c r="C29" s="229" t="s">
        <v>294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1"/>
      <c r="AU29" s="232">
        <v>2111</v>
      </c>
      <c r="AV29" s="233"/>
      <c r="AW29" s="233"/>
      <c r="AX29" s="234"/>
      <c r="AY29" s="228" t="str">
        <f>IF('[3]Для розрахунку'!AY29:BG29=0,"-",'[3]Для розрахунку'!AY29:BG29)</f>
        <v>-</v>
      </c>
      <c r="AZ29" s="228"/>
      <c r="BA29" s="228"/>
      <c r="BB29" s="228"/>
      <c r="BC29" s="228"/>
      <c r="BD29" s="228"/>
      <c r="BE29" s="228"/>
      <c r="BF29" s="228"/>
      <c r="BG29" s="228"/>
      <c r="BH29" s="240" t="str">
        <f>IF('[3]Для розрахунку'!BH29:BR29=0,"-",'[3]Для розрахунку'!BH29:BR29)</f>
        <v>-</v>
      </c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</row>
    <row r="30" spans="3:70" s="1" customFormat="1" ht="13.5" customHeight="1">
      <c r="C30" s="229" t="s">
        <v>295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1"/>
      <c r="AU30" s="232">
        <v>2112</v>
      </c>
      <c r="AV30" s="233"/>
      <c r="AW30" s="233"/>
      <c r="AX30" s="234"/>
      <c r="AY30" s="228" t="str">
        <f>IF('[3]Для розрахунку'!AY30:BG30=0,"-",'[3]Для розрахунку'!AY30:BG30)</f>
        <v>-</v>
      </c>
      <c r="AZ30" s="228"/>
      <c r="BA30" s="228"/>
      <c r="BB30" s="228"/>
      <c r="BC30" s="228"/>
      <c r="BD30" s="228"/>
      <c r="BE30" s="228"/>
      <c r="BF30" s="228"/>
      <c r="BG30" s="228"/>
      <c r="BH30" s="240" t="str">
        <f>IF('[3]Для розрахунку'!BH30:BR30=0,"-",'[3]Для розрахунку'!BH30:BR30)</f>
        <v>-</v>
      </c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</row>
    <row r="31" spans="1:71" ht="13.5" customHeight="1">
      <c r="A31" s="19"/>
      <c r="B31" s="19"/>
      <c r="C31" s="237" t="s">
        <v>202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28">
        <v>2120</v>
      </c>
      <c r="AV31" s="228"/>
      <c r="AW31" s="228"/>
      <c r="AX31" s="228"/>
      <c r="AY31" s="235">
        <f>IF('[3]Для розрахунку'!AY31:BG31&gt;0,'[3]Для розрахунку'!AY31:BG31,"-")</f>
        <v>1639</v>
      </c>
      <c r="AZ31" s="235"/>
      <c r="BA31" s="235"/>
      <c r="BB31" s="235"/>
      <c r="BC31" s="235"/>
      <c r="BD31" s="235"/>
      <c r="BE31" s="235"/>
      <c r="BF31" s="235"/>
      <c r="BG31" s="235"/>
      <c r="BH31" s="236">
        <f>IF('[3]Для розрахунку'!BH31:BR31&gt;0,'[3]Для розрахунку'!BH31:BR31,"-")</f>
        <v>1198</v>
      </c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19"/>
    </row>
    <row r="32" spans="3:70" s="1" customFormat="1" ht="26.25" customHeight="1">
      <c r="C32" s="229" t="s">
        <v>296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1"/>
      <c r="AU32" s="232">
        <v>2121</v>
      </c>
      <c r="AV32" s="233"/>
      <c r="AW32" s="233"/>
      <c r="AX32" s="234"/>
      <c r="AY32" s="235" t="str">
        <f>IF('[3]Для розрахунку'!AY32:BG32&gt;0,'[3]Для розрахунку'!AY32:BG32,"-")</f>
        <v>-</v>
      </c>
      <c r="AZ32" s="235"/>
      <c r="BA32" s="235"/>
      <c r="BB32" s="235"/>
      <c r="BC32" s="235"/>
      <c r="BD32" s="235"/>
      <c r="BE32" s="235"/>
      <c r="BF32" s="235"/>
      <c r="BG32" s="235"/>
      <c r="BH32" s="236" t="str">
        <f>IF('[3]Для розрахунку'!BH32:BR32&gt;0,'[3]Для розрахунку'!BH32:BR32,"-")</f>
        <v>-</v>
      </c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</row>
    <row r="33" spans="3:70" s="1" customFormat="1" ht="26.25" customHeight="1">
      <c r="C33" s="229" t="s">
        <v>297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1"/>
      <c r="AU33" s="232">
        <v>2122</v>
      </c>
      <c r="AV33" s="233"/>
      <c r="AW33" s="233"/>
      <c r="AX33" s="234"/>
      <c r="AY33" s="235" t="str">
        <f>IF('[3]Для розрахунку'!AY33:BG33&gt;0,'[3]Для розрахунку'!AY33:BG33,"-")</f>
        <v>-</v>
      </c>
      <c r="AZ33" s="235"/>
      <c r="BA33" s="235"/>
      <c r="BB33" s="235"/>
      <c r="BC33" s="235"/>
      <c r="BD33" s="235"/>
      <c r="BE33" s="235"/>
      <c r="BF33" s="235"/>
      <c r="BG33" s="235"/>
      <c r="BH33" s="236" t="str">
        <f>IF('[3]Для розрахунку'!BH33:BR33&gt;0,'[3]Для розрахунку'!BH33:BR33,"-")</f>
        <v>-</v>
      </c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</row>
    <row r="34" spans="3:70" s="1" customFormat="1" ht="12.75">
      <c r="C34" s="229" t="s">
        <v>298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1"/>
      <c r="AU34" s="232">
        <v>2123</v>
      </c>
      <c r="AV34" s="233"/>
      <c r="AW34" s="233"/>
      <c r="AX34" s="234"/>
      <c r="AY34" s="235" t="str">
        <f>IF('[3]Для розрахунку'!AY34:BG34&gt;0,'[3]Для розрахунку'!AY34:BG34,"-")</f>
        <v>-</v>
      </c>
      <c r="AZ34" s="235"/>
      <c r="BA34" s="235"/>
      <c r="BB34" s="235"/>
      <c r="BC34" s="235"/>
      <c r="BD34" s="235"/>
      <c r="BE34" s="235"/>
      <c r="BF34" s="235"/>
      <c r="BG34" s="235"/>
      <c r="BH34" s="236" t="str">
        <f>IF('[3]Для розрахунку'!BH34:BR34&gt;0,'[3]Для розрахунку'!BH34:BR34,"-")</f>
        <v>-</v>
      </c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</row>
    <row r="35" spans="1:71" ht="13.5" customHeight="1">
      <c r="A35" s="19"/>
      <c r="B35" s="19"/>
      <c r="C35" s="237" t="s">
        <v>203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28">
        <v>2130</v>
      </c>
      <c r="AV35" s="228"/>
      <c r="AW35" s="228"/>
      <c r="AX35" s="228"/>
      <c r="AY35" s="43" t="s">
        <v>89</v>
      </c>
      <c r="AZ35" s="165">
        <f>IF('[3]Для розрахунку'!AZ35:BF35&gt;0,'[3]Для розрахунку'!AZ35:BF35,"-")</f>
        <v>10151</v>
      </c>
      <c r="BA35" s="165"/>
      <c r="BB35" s="165"/>
      <c r="BC35" s="165"/>
      <c r="BD35" s="165"/>
      <c r="BE35" s="165"/>
      <c r="BF35" s="165"/>
      <c r="BG35" s="44" t="s">
        <v>88</v>
      </c>
      <c r="BH35" s="43" t="s">
        <v>89</v>
      </c>
      <c r="BI35" s="165">
        <f>IF('[3]Для розрахунку'!BI35:BQ35&gt;0,'[3]Для розрахунку'!BI35:BQ35,"-")</f>
        <v>6595</v>
      </c>
      <c r="BJ35" s="165"/>
      <c r="BK35" s="165"/>
      <c r="BL35" s="165"/>
      <c r="BM35" s="165"/>
      <c r="BN35" s="165"/>
      <c r="BO35" s="165"/>
      <c r="BP35" s="165"/>
      <c r="BQ35" s="165"/>
      <c r="BR35" s="44" t="s">
        <v>88</v>
      </c>
      <c r="BS35" s="19"/>
    </row>
    <row r="36" spans="1:71" ht="13.5" customHeight="1">
      <c r="A36" s="19"/>
      <c r="B36" s="19"/>
      <c r="C36" s="237" t="s">
        <v>204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28">
        <v>2150</v>
      </c>
      <c r="AV36" s="228"/>
      <c r="AW36" s="228"/>
      <c r="AX36" s="228"/>
      <c r="AY36" s="43" t="s">
        <v>89</v>
      </c>
      <c r="AZ36" s="165" t="str">
        <f>IF('[3]Для розрахунку'!AZ36:BF36&gt;0,'[3]Для розрахунку'!AZ36:BF36,"-")</f>
        <v>-</v>
      </c>
      <c r="BA36" s="165"/>
      <c r="BB36" s="165"/>
      <c r="BC36" s="165"/>
      <c r="BD36" s="165"/>
      <c r="BE36" s="165"/>
      <c r="BF36" s="165"/>
      <c r="BG36" s="44" t="s">
        <v>88</v>
      </c>
      <c r="BH36" s="43" t="s">
        <v>89</v>
      </c>
      <c r="BI36" s="165" t="str">
        <f>IF('[3]Для розрахунку'!BI36:BQ36&gt;0,'[3]Для розрахунку'!BI36:BQ36,"-")</f>
        <v>-</v>
      </c>
      <c r="BJ36" s="165"/>
      <c r="BK36" s="165"/>
      <c r="BL36" s="165"/>
      <c r="BM36" s="165"/>
      <c r="BN36" s="165"/>
      <c r="BO36" s="165"/>
      <c r="BP36" s="165"/>
      <c r="BQ36" s="165"/>
      <c r="BR36" s="44" t="s">
        <v>88</v>
      </c>
      <c r="BS36" s="19"/>
    </row>
    <row r="37" spans="1:71" ht="13.5" customHeight="1">
      <c r="A37" s="19"/>
      <c r="B37" s="19"/>
      <c r="C37" s="227" t="s">
        <v>205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8">
        <v>2180</v>
      </c>
      <c r="AV37" s="228"/>
      <c r="AW37" s="228"/>
      <c r="AX37" s="228"/>
      <c r="AY37" s="43" t="s">
        <v>89</v>
      </c>
      <c r="AZ37" s="165">
        <f>IF('[3]Для розрахунку'!AZ37:BF37&gt;0,'[3]Для розрахунку'!AZ37:BF37,"-")</f>
        <v>3738</v>
      </c>
      <c r="BA37" s="165"/>
      <c r="BB37" s="165"/>
      <c r="BC37" s="165"/>
      <c r="BD37" s="165"/>
      <c r="BE37" s="165"/>
      <c r="BF37" s="165"/>
      <c r="BG37" s="44" t="s">
        <v>88</v>
      </c>
      <c r="BH37" s="43" t="s">
        <v>89</v>
      </c>
      <c r="BI37" s="165">
        <f>IF('[3]Для розрахунку'!BI37:BQ37&gt;0,'[3]Для розрахунку'!BI37:BQ37,"-")</f>
        <v>3170</v>
      </c>
      <c r="BJ37" s="165"/>
      <c r="BK37" s="165"/>
      <c r="BL37" s="165"/>
      <c r="BM37" s="165"/>
      <c r="BN37" s="165"/>
      <c r="BO37" s="165"/>
      <c r="BP37" s="165"/>
      <c r="BQ37" s="165"/>
      <c r="BR37" s="44" t="s">
        <v>88</v>
      </c>
      <c r="BS37" s="19"/>
    </row>
    <row r="38" spans="3:70" s="1" customFormat="1" ht="27" customHeight="1">
      <c r="C38" s="229" t="s">
        <v>299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1"/>
      <c r="AU38" s="232">
        <v>2181</v>
      </c>
      <c r="AV38" s="233"/>
      <c r="AW38" s="233"/>
      <c r="AX38" s="234"/>
      <c r="AY38" s="235" t="str">
        <f>IF('[3]Для розрахунку'!AY38:BG38&gt;0,'[3]Для розрахунку'!AY38:BG38,"-")</f>
        <v>-</v>
      </c>
      <c r="AZ38" s="235"/>
      <c r="BA38" s="235"/>
      <c r="BB38" s="235"/>
      <c r="BC38" s="235"/>
      <c r="BD38" s="235"/>
      <c r="BE38" s="235"/>
      <c r="BF38" s="235"/>
      <c r="BG38" s="235"/>
      <c r="BH38" s="236" t="str">
        <f>IF('[3]Для розрахунку'!BH38:BR38&gt;0,'[3]Для розрахунку'!BH38:BR38,"-")</f>
        <v>-</v>
      </c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</row>
    <row r="39" spans="3:70" s="1" customFormat="1" ht="26.25" customHeight="1">
      <c r="C39" s="229" t="s">
        <v>300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1"/>
      <c r="AU39" s="232">
        <v>2182</v>
      </c>
      <c r="AV39" s="233"/>
      <c r="AW39" s="233"/>
      <c r="AX39" s="234"/>
      <c r="AY39" s="235" t="str">
        <f>IF('[3]Для розрахунку'!AY39:BG39&gt;0,'[3]Для розрахунку'!AY39:BG39,"-")</f>
        <v>-</v>
      </c>
      <c r="AZ39" s="235"/>
      <c r="BA39" s="235"/>
      <c r="BB39" s="235"/>
      <c r="BC39" s="235"/>
      <c r="BD39" s="235"/>
      <c r="BE39" s="235"/>
      <c r="BF39" s="235"/>
      <c r="BG39" s="235"/>
      <c r="BH39" s="236" t="str">
        <f>IF('[3]Для розрахунку'!BH39:BR39&gt;0,'[3]Для розрахунку'!BH39:BR39,"-")</f>
        <v>-</v>
      </c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</row>
    <row r="40" spans="1:71" ht="13.5" customHeight="1">
      <c r="A40" s="19"/>
      <c r="B40" s="19"/>
      <c r="C40" s="264" t="s">
        <v>206</v>
      </c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6"/>
      <c r="AU40" s="267">
        <v>2190</v>
      </c>
      <c r="AV40" s="268"/>
      <c r="AW40" s="268"/>
      <c r="AX40" s="269"/>
      <c r="AY40" s="251">
        <f>IF('[3]Для розрахунку'!AY40:BG41&gt;0,'[3]Для розрахунку'!AY40:BG41,"-")</f>
        <v>465</v>
      </c>
      <c r="AZ40" s="252"/>
      <c r="BA40" s="252"/>
      <c r="BB40" s="252"/>
      <c r="BC40" s="252"/>
      <c r="BD40" s="252"/>
      <c r="BE40" s="252"/>
      <c r="BF40" s="252"/>
      <c r="BG40" s="253"/>
      <c r="BH40" s="254" t="str">
        <f>IF('[3]Для розрахунку'!BH40:BR41&gt;0,'[3]Для розрахунку'!BH40:BR41,"-")</f>
        <v>-</v>
      </c>
      <c r="BI40" s="255"/>
      <c r="BJ40" s="255"/>
      <c r="BK40" s="255"/>
      <c r="BL40" s="255"/>
      <c r="BM40" s="255"/>
      <c r="BN40" s="255"/>
      <c r="BO40" s="255"/>
      <c r="BP40" s="255"/>
      <c r="BQ40" s="255"/>
      <c r="BR40" s="256"/>
      <c r="BS40" s="19"/>
    </row>
    <row r="41" spans="1:71" ht="13.5" customHeight="1">
      <c r="A41" s="19"/>
      <c r="B41" s="19"/>
      <c r="C41" s="260" t="s">
        <v>200</v>
      </c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2"/>
      <c r="AU41" s="270"/>
      <c r="AV41" s="271"/>
      <c r="AW41" s="271"/>
      <c r="AX41" s="272"/>
      <c r="AY41" s="87"/>
      <c r="AZ41" s="88"/>
      <c r="BA41" s="88"/>
      <c r="BB41" s="88"/>
      <c r="BC41" s="88"/>
      <c r="BD41" s="88"/>
      <c r="BE41" s="88"/>
      <c r="BF41" s="88"/>
      <c r="BG41" s="89"/>
      <c r="BH41" s="257"/>
      <c r="BI41" s="258"/>
      <c r="BJ41" s="258"/>
      <c r="BK41" s="258"/>
      <c r="BL41" s="258"/>
      <c r="BM41" s="258"/>
      <c r="BN41" s="258"/>
      <c r="BO41" s="258"/>
      <c r="BP41" s="258"/>
      <c r="BQ41" s="258"/>
      <c r="BR41" s="259"/>
      <c r="BS41" s="19"/>
    </row>
    <row r="42" spans="1:71" ht="13.5" customHeight="1">
      <c r="A42" s="19"/>
      <c r="B42" s="19"/>
      <c r="C42" s="238" t="s">
        <v>201</v>
      </c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28">
        <v>2195</v>
      </c>
      <c r="AV42" s="228"/>
      <c r="AW42" s="228"/>
      <c r="AX42" s="228"/>
      <c r="AY42" s="43" t="s">
        <v>89</v>
      </c>
      <c r="AZ42" s="165" t="str">
        <f>IF('[3]Для розрахунку'!AZ42:BF42&gt;0,'[3]Для розрахунку'!AZ42:BF42,"-")</f>
        <v>-</v>
      </c>
      <c r="BA42" s="165"/>
      <c r="BB42" s="165"/>
      <c r="BC42" s="165"/>
      <c r="BD42" s="165"/>
      <c r="BE42" s="165"/>
      <c r="BF42" s="165"/>
      <c r="BG42" s="44" t="s">
        <v>88</v>
      </c>
      <c r="BH42" s="43" t="s">
        <v>89</v>
      </c>
      <c r="BI42" s="165">
        <f>IF('[3]Для розрахунку'!BI42:BQ42&gt;0,'[3]Для розрахунку'!BI42:BQ42,"-")</f>
        <v>692</v>
      </c>
      <c r="BJ42" s="165"/>
      <c r="BK42" s="165"/>
      <c r="BL42" s="165"/>
      <c r="BM42" s="165"/>
      <c r="BN42" s="165"/>
      <c r="BO42" s="165"/>
      <c r="BP42" s="165"/>
      <c r="BQ42" s="165"/>
      <c r="BR42" s="44" t="s">
        <v>88</v>
      </c>
      <c r="BS42" s="19"/>
    </row>
    <row r="43" spans="1:71" ht="13.5" customHeight="1">
      <c r="A43" s="19"/>
      <c r="B43" s="19"/>
      <c r="C43" s="237" t="s">
        <v>207</v>
      </c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28">
        <v>2200</v>
      </c>
      <c r="AV43" s="228"/>
      <c r="AW43" s="228"/>
      <c r="AX43" s="228"/>
      <c r="AY43" s="235" t="str">
        <f>IF('[3]Для розрахунку'!AY43:BG43&gt;0,'[3]Для розрахунку'!AY43:BG43,"-")</f>
        <v>-</v>
      </c>
      <c r="AZ43" s="235"/>
      <c r="BA43" s="235"/>
      <c r="BB43" s="235"/>
      <c r="BC43" s="235"/>
      <c r="BD43" s="235"/>
      <c r="BE43" s="235"/>
      <c r="BF43" s="235"/>
      <c r="BG43" s="235"/>
      <c r="BH43" s="236">
        <f>IF('[3]Для розрахунку'!BH43:BR43&gt;0,'[3]Для розрахунку'!BH43:BR43,0)</f>
        <v>0</v>
      </c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19"/>
    </row>
    <row r="44" spans="1:71" ht="13.5" customHeight="1">
      <c r="A44" s="19"/>
      <c r="B44" s="19"/>
      <c r="C44" s="237" t="s">
        <v>208</v>
      </c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28">
        <v>2220</v>
      </c>
      <c r="AV44" s="228"/>
      <c r="AW44" s="228"/>
      <c r="AX44" s="228"/>
      <c r="AY44" s="235" t="str">
        <f>IF('[3]Для розрахунку'!AY44:BG44&gt;0,'[3]Для розрахунку'!AY44:BG44,"-")</f>
        <v>-</v>
      </c>
      <c r="AZ44" s="235"/>
      <c r="BA44" s="235"/>
      <c r="BB44" s="235"/>
      <c r="BC44" s="235"/>
      <c r="BD44" s="235"/>
      <c r="BE44" s="235"/>
      <c r="BF44" s="235"/>
      <c r="BG44" s="235"/>
      <c r="BH44" s="236" t="str">
        <f>IF('[3]Для розрахунку'!BH44:BR44&gt;0,'[3]Для розрахунку'!BH44:BR44,"-")</f>
        <v>-</v>
      </c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19"/>
    </row>
    <row r="45" spans="1:71" ht="13.5" customHeight="1">
      <c r="A45" s="19"/>
      <c r="B45" s="19"/>
      <c r="C45" s="237" t="s">
        <v>209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28">
        <v>2240</v>
      </c>
      <c r="AV45" s="228"/>
      <c r="AW45" s="228"/>
      <c r="AX45" s="228"/>
      <c r="AY45" s="235">
        <f>IF('[3]Для розрахунку'!AY45:BG45&gt;0,'[3]Для розрахунку'!AY45:BG45,"-")</f>
        <v>33</v>
      </c>
      <c r="AZ45" s="235"/>
      <c r="BA45" s="235"/>
      <c r="BB45" s="235"/>
      <c r="BC45" s="235"/>
      <c r="BD45" s="235"/>
      <c r="BE45" s="235"/>
      <c r="BF45" s="235"/>
      <c r="BG45" s="235"/>
      <c r="BH45" s="236">
        <f>IF('[3]Для розрахунку'!BH45:BR45&gt;0,'[3]Для розрахунку'!BH45:BR45,"-")</f>
        <v>31</v>
      </c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19"/>
    </row>
    <row r="46" spans="3:70" s="1" customFormat="1" ht="13.5" customHeight="1">
      <c r="C46" s="229" t="s">
        <v>301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1"/>
      <c r="AU46" s="232">
        <v>2241</v>
      </c>
      <c r="AV46" s="233"/>
      <c r="AW46" s="233"/>
      <c r="AX46" s="234"/>
      <c r="AY46" s="235" t="str">
        <f>IF('[3]Для розрахунку'!AY46:BG46&gt;0,'[3]Для розрахунку'!AY46:BG46,"-")</f>
        <v>-</v>
      </c>
      <c r="AZ46" s="235"/>
      <c r="BA46" s="235"/>
      <c r="BB46" s="235"/>
      <c r="BC46" s="235"/>
      <c r="BD46" s="235"/>
      <c r="BE46" s="235"/>
      <c r="BF46" s="235"/>
      <c r="BG46" s="235"/>
      <c r="BH46" s="236" t="str">
        <f>IF('[3]Для розрахунку'!BH46:BR46&gt;0,'[3]Для розрахунку'!BH46:BR46,"-")</f>
        <v>-</v>
      </c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</row>
    <row r="47" spans="1:71" ht="13.5" customHeight="1">
      <c r="A47" s="19"/>
      <c r="B47" s="19"/>
      <c r="C47" s="237" t="s">
        <v>210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28">
        <v>2250</v>
      </c>
      <c r="AV47" s="228"/>
      <c r="AW47" s="228"/>
      <c r="AX47" s="228"/>
      <c r="AY47" s="43" t="s">
        <v>89</v>
      </c>
      <c r="AZ47" s="165" t="str">
        <f>IF('[3]Для розрахунку'!AZ47:BF47&gt;0,'[3]Для розрахунку'!AZ47:BF47,"-")</f>
        <v>-</v>
      </c>
      <c r="BA47" s="165"/>
      <c r="BB47" s="165"/>
      <c r="BC47" s="165"/>
      <c r="BD47" s="165"/>
      <c r="BE47" s="165"/>
      <c r="BF47" s="165"/>
      <c r="BG47" s="44" t="s">
        <v>88</v>
      </c>
      <c r="BH47" s="43" t="s">
        <v>89</v>
      </c>
      <c r="BI47" s="165" t="str">
        <f>IF('[3]Для розрахунку'!BI47:BQ47&gt;0,'[3]Для розрахунку'!BI47:BQ47,"-")</f>
        <v>-</v>
      </c>
      <c r="BJ47" s="165"/>
      <c r="BK47" s="165"/>
      <c r="BL47" s="165"/>
      <c r="BM47" s="165"/>
      <c r="BN47" s="165"/>
      <c r="BO47" s="165"/>
      <c r="BP47" s="165"/>
      <c r="BQ47" s="165"/>
      <c r="BR47" s="44" t="s">
        <v>88</v>
      </c>
      <c r="BS47" s="19"/>
    </row>
    <row r="48" spans="1:71" ht="13.5" customHeight="1">
      <c r="A48" s="19"/>
      <c r="B48" s="19"/>
      <c r="C48" s="237" t="s">
        <v>211</v>
      </c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28">
        <v>2255</v>
      </c>
      <c r="AV48" s="228"/>
      <c r="AW48" s="228"/>
      <c r="AX48" s="228"/>
      <c r="AY48" s="43" t="s">
        <v>89</v>
      </c>
      <c r="AZ48" s="165" t="str">
        <f>IF('[3]Для розрахунку'!AZ48:BF48&gt;0,'[3]Для розрахунку'!AZ48:BF48,"-")</f>
        <v>-</v>
      </c>
      <c r="BA48" s="165"/>
      <c r="BB48" s="165"/>
      <c r="BC48" s="165"/>
      <c r="BD48" s="165"/>
      <c r="BE48" s="165"/>
      <c r="BF48" s="165"/>
      <c r="BG48" s="44" t="s">
        <v>88</v>
      </c>
      <c r="BH48" s="43" t="s">
        <v>89</v>
      </c>
      <c r="BI48" s="165" t="str">
        <f>IF('[3]Для розрахунку'!BI48:BQ48&gt;0,'[3]Для розрахунку'!BI48:BQ48,"-")</f>
        <v>-</v>
      </c>
      <c r="BJ48" s="165"/>
      <c r="BK48" s="165"/>
      <c r="BL48" s="165"/>
      <c r="BM48" s="165"/>
      <c r="BN48" s="165"/>
      <c r="BO48" s="165"/>
      <c r="BP48" s="165"/>
      <c r="BQ48" s="165"/>
      <c r="BR48" s="44" t="s">
        <v>88</v>
      </c>
      <c r="BS48" s="19"/>
    </row>
    <row r="49" spans="1:71" ht="13.5" customHeight="1">
      <c r="A49" s="19"/>
      <c r="B49" s="19"/>
      <c r="C49" s="227" t="s">
        <v>212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8">
        <v>2270</v>
      </c>
      <c r="AV49" s="228"/>
      <c r="AW49" s="228"/>
      <c r="AX49" s="228"/>
      <c r="AY49" s="43" t="s">
        <v>89</v>
      </c>
      <c r="AZ49" s="165" t="str">
        <f>IF('[3]Для розрахунку'!AZ49:BF49&gt;0,'[3]Для розрахунку'!AZ49:BF49,"-")</f>
        <v>-</v>
      </c>
      <c r="BA49" s="165"/>
      <c r="BB49" s="165"/>
      <c r="BC49" s="165"/>
      <c r="BD49" s="165"/>
      <c r="BE49" s="165"/>
      <c r="BF49" s="165"/>
      <c r="BG49" s="44" t="s">
        <v>88</v>
      </c>
      <c r="BH49" s="43" t="s">
        <v>89</v>
      </c>
      <c r="BI49" s="165" t="str">
        <f>IF('[3]Для розрахунку'!BI49:BQ49&gt;0,'[3]Для розрахунку'!BI49:BQ49,"-")</f>
        <v>-</v>
      </c>
      <c r="BJ49" s="165"/>
      <c r="BK49" s="165"/>
      <c r="BL49" s="165"/>
      <c r="BM49" s="165"/>
      <c r="BN49" s="165"/>
      <c r="BO49" s="165"/>
      <c r="BP49" s="165"/>
      <c r="BQ49" s="165"/>
      <c r="BR49" s="44" t="s">
        <v>88</v>
      </c>
      <c r="BS49" s="19"/>
    </row>
    <row r="50" spans="1:71" ht="13.5" customHeight="1">
      <c r="A50" s="19"/>
      <c r="B50" s="19"/>
      <c r="C50" s="275" t="s">
        <v>302</v>
      </c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7"/>
      <c r="AU50" s="273">
        <v>2275</v>
      </c>
      <c r="AV50" s="241"/>
      <c r="AW50" s="241"/>
      <c r="AX50" s="274"/>
      <c r="AY50" s="43" t="str">
        <f>IF('[3]Для розрахунку'!AZ50&lt;0,"("," ")</f>
        <v> </v>
      </c>
      <c r="AZ50" s="165" t="str">
        <f>IF('[3]Для розрахунку'!AZ50:BF50&lt;&gt;0,ABS('[3]Для розрахунку'!AZ50:BF50),"-")</f>
        <v>-</v>
      </c>
      <c r="BA50" s="165"/>
      <c r="BB50" s="165"/>
      <c r="BC50" s="165"/>
      <c r="BD50" s="165"/>
      <c r="BE50" s="165"/>
      <c r="BF50" s="165"/>
      <c r="BG50" s="44" t="str">
        <f>IF('[3]Для розрахунку'!AZ50&lt;0,")"," ")</f>
        <v> </v>
      </c>
      <c r="BH50" s="66" t="str">
        <f>IF('[3]Для розрахунку'!BI50&lt;0,"("," ")</f>
        <v> </v>
      </c>
      <c r="BI50" s="226" t="str">
        <f>IF('[3]Для розрахунку'!BI50:BQ50&lt;&gt;0,ABS('[3]Для розрахунку'!BI50:BQ50),"-")</f>
        <v>-</v>
      </c>
      <c r="BJ50" s="226"/>
      <c r="BK50" s="226"/>
      <c r="BL50" s="226"/>
      <c r="BM50" s="226"/>
      <c r="BN50" s="226"/>
      <c r="BO50" s="226"/>
      <c r="BP50" s="226"/>
      <c r="BQ50" s="226"/>
      <c r="BR50" s="65" t="str">
        <f>IF('[3]Для розрахунку'!BI50&lt;0,")"," ")</f>
        <v> </v>
      </c>
      <c r="BS50" s="19"/>
    </row>
    <row r="51" spans="1:71" ht="13.5" customHeight="1">
      <c r="A51" s="19"/>
      <c r="B51" s="19"/>
      <c r="C51" s="264" t="s">
        <v>213</v>
      </c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6"/>
      <c r="AU51" s="267">
        <v>2290</v>
      </c>
      <c r="AV51" s="268"/>
      <c r="AW51" s="268"/>
      <c r="AX51" s="269"/>
      <c r="AY51" s="251">
        <f>IF('[3]Для розрахунку'!AY51:BG52&gt;0,'[3]Для розрахунку'!AY51:BG52,"-")</f>
        <v>498</v>
      </c>
      <c r="AZ51" s="252"/>
      <c r="BA51" s="252"/>
      <c r="BB51" s="252"/>
      <c r="BC51" s="252"/>
      <c r="BD51" s="252"/>
      <c r="BE51" s="252"/>
      <c r="BF51" s="252"/>
      <c r="BG51" s="253"/>
      <c r="BH51" s="254" t="str">
        <f>IF('[3]Для розрахунку'!BH51:BR52&gt;0,'[3]Для розрахунку'!BH51:BR52,"-")</f>
        <v>-</v>
      </c>
      <c r="BI51" s="255"/>
      <c r="BJ51" s="255"/>
      <c r="BK51" s="255"/>
      <c r="BL51" s="255"/>
      <c r="BM51" s="255"/>
      <c r="BN51" s="255"/>
      <c r="BO51" s="255"/>
      <c r="BP51" s="255"/>
      <c r="BQ51" s="255"/>
      <c r="BR51" s="256"/>
      <c r="BS51" s="19"/>
    </row>
    <row r="52" spans="1:71" ht="13.5" customHeight="1">
      <c r="A52" s="19"/>
      <c r="B52" s="19"/>
      <c r="C52" s="260" t="s">
        <v>200</v>
      </c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2"/>
      <c r="AU52" s="270"/>
      <c r="AV52" s="271"/>
      <c r="AW52" s="271"/>
      <c r="AX52" s="272"/>
      <c r="AY52" s="87"/>
      <c r="AZ52" s="88"/>
      <c r="BA52" s="88"/>
      <c r="BB52" s="88"/>
      <c r="BC52" s="88"/>
      <c r="BD52" s="88"/>
      <c r="BE52" s="88"/>
      <c r="BF52" s="88"/>
      <c r="BG52" s="89"/>
      <c r="BH52" s="257"/>
      <c r="BI52" s="258"/>
      <c r="BJ52" s="258"/>
      <c r="BK52" s="258"/>
      <c r="BL52" s="258"/>
      <c r="BM52" s="258"/>
      <c r="BN52" s="258"/>
      <c r="BO52" s="258"/>
      <c r="BP52" s="258"/>
      <c r="BQ52" s="258"/>
      <c r="BR52" s="259"/>
      <c r="BS52" s="19"/>
    </row>
    <row r="53" spans="1:71" ht="13.5" customHeight="1">
      <c r="A53" s="19"/>
      <c r="B53" s="19"/>
      <c r="C53" s="238" t="s">
        <v>201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28">
        <v>2295</v>
      </c>
      <c r="AV53" s="228"/>
      <c r="AW53" s="228"/>
      <c r="AX53" s="228"/>
      <c r="AY53" s="58" t="s">
        <v>89</v>
      </c>
      <c r="AZ53" s="252" t="str">
        <f>IF('[3]Для розрахунку'!AZ53:BF53&gt;0,'[3]Для розрахунку'!AZ53:BF53,"-")</f>
        <v>-</v>
      </c>
      <c r="BA53" s="252"/>
      <c r="BB53" s="252"/>
      <c r="BC53" s="252"/>
      <c r="BD53" s="252"/>
      <c r="BE53" s="252"/>
      <c r="BF53" s="252"/>
      <c r="BG53" s="59" t="s">
        <v>88</v>
      </c>
      <c r="BH53" s="43" t="s">
        <v>89</v>
      </c>
      <c r="BI53" s="165">
        <f>IF('[3]Для розрахунку'!BI53:BQ53&gt;0,'[3]Для розрахунку'!BI53:BQ53,"-")</f>
        <v>661</v>
      </c>
      <c r="BJ53" s="165"/>
      <c r="BK53" s="165"/>
      <c r="BL53" s="165"/>
      <c r="BM53" s="165"/>
      <c r="BN53" s="165"/>
      <c r="BO53" s="165"/>
      <c r="BP53" s="165"/>
      <c r="BQ53" s="165"/>
      <c r="BR53" s="44" t="s">
        <v>88</v>
      </c>
      <c r="BS53" s="19"/>
    </row>
    <row r="54" spans="1:71" ht="13.5" customHeight="1">
      <c r="A54" s="19"/>
      <c r="B54" s="19"/>
      <c r="C54" s="237" t="s">
        <v>214</v>
      </c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28">
        <v>2300</v>
      </c>
      <c r="AV54" s="228"/>
      <c r="AW54" s="228"/>
      <c r="AX54" s="228"/>
      <c r="AY54" s="43" t="str">
        <f>IF('[3]Для розрахунку'!AZ54&lt;0,"("," ")</f>
        <v>(</v>
      </c>
      <c r="AZ54" s="165">
        <f>IF('[3]Для розрахунку'!AZ54:BF54&lt;&gt;0,ABS('[3]Для розрахунку'!AZ54:BF54),"-")</f>
        <v>206</v>
      </c>
      <c r="BA54" s="165"/>
      <c r="BB54" s="165"/>
      <c r="BC54" s="165"/>
      <c r="BD54" s="165"/>
      <c r="BE54" s="165"/>
      <c r="BF54" s="165"/>
      <c r="BG54" s="44" t="str">
        <f>IF('[3]Для розрахунку'!AZ54&lt;0,")"," ")</f>
        <v>)</v>
      </c>
      <c r="BH54" s="64" t="str">
        <f>IF('[3]Для розрахунку'!BI54&lt;0,"("," ")</f>
        <v>(</v>
      </c>
      <c r="BI54" s="226">
        <f>IF('[3]Для розрахунку'!BI54:BQ54&lt;&gt;0,ABS('[3]Для розрахунку'!BI54:BQ54),"-")</f>
        <v>3</v>
      </c>
      <c r="BJ54" s="226"/>
      <c r="BK54" s="226"/>
      <c r="BL54" s="226"/>
      <c r="BM54" s="226"/>
      <c r="BN54" s="226"/>
      <c r="BO54" s="226"/>
      <c r="BP54" s="226"/>
      <c r="BQ54" s="226"/>
      <c r="BR54" s="65" t="str">
        <f>IF('[3]Для розрахунку'!BI54&lt;0,")"," ")</f>
        <v>)</v>
      </c>
      <c r="BS54" s="19"/>
    </row>
    <row r="55" spans="1:71" ht="13.5" customHeight="1">
      <c r="A55" s="19"/>
      <c r="B55" s="19"/>
      <c r="C55" s="263" t="s">
        <v>215</v>
      </c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28">
        <v>2305</v>
      </c>
      <c r="AV55" s="228"/>
      <c r="AW55" s="228"/>
      <c r="AX55" s="228"/>
      <c r="AY55" s="43" t="str">
        <f>IF('[3]Для розрахунку'!AZ55&lt;0,"("," ")</f>
        <v> </v>
      </c>
      <c r="AZ55" s="165" t="str">
        <f>IF('[3]Для розрахунку'!AZ55:BF55&lt;&gt;0,ABS('[3]Для розрахунку'!AZ55:BF55),"-")</f>
        <v>-</v>
      </c>
      <c r="BA55" s="165"/>
      <c r="BB55" s="165"/>
      <c r="BC55" s="165"/>
      <c r="BD55" s="165"/>
      <c r="BE55" s="165"/>
      <c r="BF55" s="165"/>
      <c r="BG55" s="44" t="str">
        <f>IF('[3]Для розрахунку'!AZ55&lt;0,")"," ")</f>
        <v> </v>
      </c>
      <c r="BH55" s="66" t="str">
        <f>IF('[3]Для розрахунку'!BI55&lt;0,"("," ")</f>
        <v> </v>
      </c>
      <c r="BI55" s="226" t="str">
        <f>IF('[3]Для розрахунку'!BI55:BQ55&lt;&gt;0,ABS('[3]Для розрахунку'!BI55:BQ55),"-")</f>
        <v>-</v>
      </c>
      <c r="BJ55" s="226"/>
      <c r="BK55" s="226"/>
      <c r="BL55" s="226"/>
      <c r="BM55" s="226"/>
      <c r="BN55" s="226"/>
      <c r="BO55" s="226"/>
      <c r="BP55" s="226"/>
      <c r="BQ55" s="226"/>
      <c r="BR55" s="65" t="str">
        <f>IF('[3]Для розрахунку'!BI55&lt;0,")"," ")</f>
        <v> </v>
      </c>
      <c r="BS55" s="19"/>
    </row>
    <row r="56" spans="1:71" ht="13.5" customHeight="1">
      <c r="A56" s="19"/>
      <c r="B56" s="19"/>
      <c r="C56" s="264" t="s">
        <v>216</v>
      </c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6"/>
      <c r="AU56" s="267">
        <v>2350</v>
      </c>
      <c r="AV56" s="268"/>
      <c r="AW56" s="268"/>
      <c r="AX56" s="269"/>
      <c r="AY56" s="251">
        <f>IF('[3]Для розрахунку'!AY56:BG57&gt;0,'[3]Для розрахунку'!AY56:BG57,"-")</f>
        <v>292</v>
      </c>
      <c r="AZ56" s="252"/>
      <c r="BA56" s="252"/>
      <c r="BB56" s="252"/>
      <c r="BC56" s="252"/>
      <c r="BD56" s="252"/>
      <c r="BE56" s="252"/>
      <c r="BF56" s="252"/>
      <c r="BG56" s="253"/>
      <c r="BH56" s="254" t="str">
        <f>IF('[3]Для розрахунку'!BH56:BR57&gt;0,'[3]Для розрахунку'!BH56:BR57,"-")</f>
        <v>-</v>
      </c>
      <c r="BI56" s="255"/>
      <c r="BJ56" s="255"/>
      <c r="BK56" s="255"/>
      <c r="BL56" s="255"/>
      <c r="BM56" s="255"/>
      <c r="BN56" s="255"/>
      <c r="BO56" s="255"/>
      <c r="BP56" s="255"/>
      <c r="BQ56" s="255"/>
      <c r="BR56" s="256"/>
      <c r="BS56" s="19"/>
    </row>
    <row r="57" spans="1:71" ht="13.5" customHeight="1">
      <c r="A57" s="19"/>
      <c r="B57" s="19"/>
      <c r="C57" s="260" t="s">
        <v>200</v>
      </c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2"/>
      <c r="AU57" s="270"/>
      <c r="AV57" s="271"/>
      <c r="AW57" s="271"/>
      <c r="AX57" s="272"/>
      <c r="AY57" s="87"/>
      <c r="AZ57" s="88"/>
      <c r="BA57" s="88"/>
      <c r="BB57" s="88"/>
      <c r="BC57" s="88"/>
      <c r="BD57" s="88"/>
      <c r="BE57" s="88"/>
      <c r="BF57" s="88"/>
      <c r="BG57" s="89"/>
      <c r="BH57" s="257"/>
      <c r="BI57" s="258"/>
      <c r="BJ57" s="258"/>
      <c r="BK57" s="258"/>
      <c r="BL57" s="258"/>
      <c r="BM57" s="258"/>
      <c r="BN57" s="258"/>
      <c r="BO57" s="258"/>
      <c r="BP57" s="258"/>
      <c r="BQ57" s="258"/>
      <c r="BR57" s="259"/>
      <c r="BS57" s="19"/>
    </row>
    <row r="58" spans="1:71" ht="13.5" customHeight="1">
      <c r="A58" s="19"/>
      <c r="B58" s="19"/>
      <c r="C58" s="238" t="s">
        <v>201</v>
      </c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28">
        <v>2355</v>
      </c>
      <c r="AV58" s="228"/>
      <c r="AW58" s="228"/>
      <c r="AX58" s="228"/>
      <c r="AY58" s="43" t="s">
        <v>89</v>
      </c>
      <c r="AZ58" s="165" t="str">
        <f>IF('[3]Для розрахунку'!AZ58:BF58&gt;0,'[3]Для розрахунку'!AZ58:BF58,"-")</f>
        <v>-</v>
      </c>
      <c r="BA58" s="165"/>
      <c r="BB58" s="165"/>
      <c r="BC58" s="165"/>
      <c r="BD58" s="165"/>
      <c r="BE58" s="165"/>
      <c r="BF58" s="165"/>
      <c r="BG58" s="44" t="s">
        <v>88</v>
      </c>
      <c r="BH58" s="43" t="s">
        <v>89</v>
      </c>
      <c r="BI58" s="165">
        <f>IF('[3]Для розрахунку'!BI58:BQ58&gt;0,'[3]Для розрахунку'!BI58:BQ58,"-")</f>
        <v>664</v>
      </c>
      <c r="BJ58" s="165"/>
      <c r="BK58" s="165"/>
      <c r="BL58" s="165"/>
      <c r="BM58" s="165"/>
      <c r="BN58" s="165"/>
      <c r="BO58" s="165"/>
      <c r="BP58" s="165"/>
      <c r="BQ58" s="165"/>
      <c r="BR58" s="44" t="s">
        <v>88</v>
      </c>
      <c r="BS58" s="19"/>
    </row>
    <row r="59" spans="1:71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</row>
    <row r="60" spans="1:71" ht="12.75">
      <c r="A60" s="19"/>
      <c r="B60" s="19"/>
      <c r="C60" s="244" t="s">
        <v>217</v>
      </c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19"/>
    </row>
    <row r="61" spans="1:7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</row>
    <row r="62" spans="1:71" ht="51" customHeight="1">
      <c r="A62" s="19"/>
      <c r="B62" s="19"/>
      <c r="C62" s="228" t="s">
        <v>194</v>
      </c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 t="s">
        <v>20</v>
      </c>
      <c r="AV62" s="228"/>
      <c r="AW62" s="228"/>
      <c r="AX62" s="228"/>
      <c r="AY62" s="228" t="s">
        <v>195</v>
      </c>
      <c r="AZ62" s="228"/>
      <c r="BA62" s="228"/>
      <c r="BB62" s="228"/>
      <c r="BC62" s="228"/>
      <c r="BD62" s="228"/>
      <c r="BE62" s="228"/>
      <c r="BF62" s="228"/>
      <c r="BG62" s="228"/>
      <c r="BH62" s="228" t="s">
        <v>196</v>
      </c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19"/>
    </row>
    <row r="63" spans="1:71" ht="13.5" customHeight="1">
      <c r="A63" s="19"/>
      <c r="B63" s="19"/>
      <c r="C63" s="228">
        <v>1</v>
      </c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>
        <v>2</v>
      </c>
      <c r="AV63" s="228"/>
      <c r="AW63" s="228"/>
      <c r="AX63" s="228"/>
      <c r="AY63" s="228">
        <v>3</v>
      </c>
      <c r="AZ63" s="228"/>
      <c r="BA63" s="228"/>
      <c r="BB63" s="228"/>
      <c r="BC63" s="228"/>
      <c r="BD63" s="228"/>
      <c r="BE63" s="228"/>
      <c r="BF63" s="228"/>
      <c r="BG63" s="228"/>
      <c r="BH63" s="228">
        <v>4</v>
      </c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19"/>
    </row>
    <row r="64" spans="1:71" ht="13.5" customHeight="1">
      <c r="A64" s="19"/>
      <c r="B64" s="19"/>
      <c r="C64" s="237" t="s">
        <v>218</v>
      </c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28">
        <v>2400</v>
      </c>
      <c r="AV64" s="228"/>
      <c r="AW64" s="228"/>
      <c r="AX64" s="228"/>
      <c r="AY64" s="20" t="str">
        <f>IF('[3]Для розрахунку'!AZ64&lt;0,"("," ")</f>
        <v> </v>
      </c>
      <c r="AZ64" s="241" t="str">
        <f>IF('[3]Для розрахунку'!AZ64:BF64&lt;&gt;0,ABS('[3]Для розрахунку'!AZ64:BF64),"-")</f>
        <v>-</v>
      </c>
      <c r="BA64" s="241"/>
      <c r="BB64" s="241"/>
      <c r="BC64" s="241"/>
      <c r="BD64" s="241"/>
      <c r="BE64" s="241"/>
      <c r="BF64" s="241"/>
      <c r="BG64" s="21" t="str">
        <f>IF('[3]Для розрахунку'!AZ64&lt;0,")"," ")</f>
        <v> </v>
      </c>
      <c r="BH64" s="20" t="str">
        <f>IF('[3]Для розрахунку'!BI64&lt;0,"("," ")</f>
        <v> </v>
      </c>
      <c r="BI64" s="241" t="str">
        <f>IF('[3]Для розрахунку'!BI64:BQ64&lt;&gt;0,ABS('[3]Для розрахунку'!BI64:BQ64),"-")</f>
        <v>-</v>
      </c>
      <c r="BJ64" s="241"/>
      <c r="BK64" s="241"/>
      <c r="BL64" s="241"/>
      <c r="BM64" s="241"/>
      <c r="BN64" s="241"/>
      <c r="BO64" s="241"/>
      <c r="BP64" s="241"/>
      <c r="BQ64" s="241"/>
      <c r="BR64" s="21" t="str">
        <f>IF('[3]Для розрахунку'!BI64&lt;0,")"," ")</f>
        <v> </v>
      </c>
      <c r="BS64" s="19"/>
    </row>
    <row r="65" spans="1:71" ht="13.5" customHeight="1">
      <c r="A65" s="19"/>
      <c r="B65" s="19"/>
      <c r="C65" s="237" t="s">
        <v>219</v>
      </c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28">
        <v>2405</v>
      </c>
      <c r="AV65" s="228"/>
      <c r="AW65" s="228"/>
      <c r="AX65" s="228"/>
      <c r="AY65" s="20" t="str">
        <f>IF('[3]Для розрахунку'!AZ65&lt;0,"("," ")</f>
        <v> </v>
      </c>
      <c r="AZ65" s="241" t="str">
        <f>IF('[3]Для розрахунку'!AZ65:BF65&lt;&gt;0,ABS('[3]Для розрахунку'!AZ65:BF65),"-")</f>
        <v>-</v>
      </c>
      <c r="BA65" s="241"/>
      <c r="BB65" s="241"/>
      <c r="BC65" s="241"/>
      <c r="BD65" s="241"/>
      <c r="BE65" s="241"/>
      <c r="BF65" s="241"/>
      <c r="BG65" s="21" t="str">
        <f>IF('[3]Для розрахунку'!AZ65&lt;0,")"," ")</f>
        <v> </v>
      </c>
      <c r="BH65" s="20" t="str">
        <f>IF('[3]Для розрахунку'!BI65&lt;0,"("," ")</f>
        <v> </v>
      </c>
      <c r="BI65" s="241" t="str">
        <f>IF('[3]Для розрахунку'!BI65:BQ65&lt;&gt;0,ABS('[3]Для розрахунку'!BI65:BQ65),"-")</f>
        <v>-</v>
      </c>
      <c r="BJ65" s="241"/>
      <c r="BK65" s="241"/>
      <c r="BL65" s="241"/>
      <c r="BM65" s="241"/>
      <c r="BN65" s="241"/>
      <c r="BO65" s="241"/>
      <c r="BP65" s="241"/>
      <c r="BQ65" s="241"/>
      <c r="BR65" s="21" t="str">
        <f>IF('[3]Для розрахунку'!BI65&lt;0,")"," ")</f>
        <v> </v>
      </c>
      <c r="BS65" s="19"/>
    </row>
    <row r="66" spans="1:71" ht="13.5" customHeight="1">
      <c r="A66" s="19"/>
      <c r="B66" s="19"/>
      <c r="C66" s="237" t="s">
        <v>143</v>
      </c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28">
        <v>2410</v>
      </c>
      <c r="AV66" s="228"/>
      <c r="AW66" s="228"/>
      <c r="AX66" s="228"/>
      <c r="AY66" s="20" t="str">
        <f>IF('[3]Для розрахунку'!AZ66&lt;0,"("," ")</f>
        <v> </v>
      </c>
      <c r="AZ66" s="241" t="str">
        <f>IF('[3]Для розрахунку'!AZ66:BF66&lt;&gt;0,ABS('[3]Для розрахунку'!AZ66:BF66),"-")</f>
        <v>-</v>
      </c>
      <c r="BA66" s="241"/>
      <c r="BB66" s="241"/>
      <c r="BC66" s="241"/>
      <c r="BD66" s="241"/>
      <c r="BE66" s="241"/>
      <c r="BF66" s="241"/>
      <c r="BG66" s="21" t="str">
        <f>IF('[3]Для розрахунку'!AZ66&lt;0,")"," ")</f>
        <v> </v>
      </c>
      <c r="BH66" s="20" t="str">
        <f>IF('[3]Для розрахунку'!BI66&lt;0,"("," ")</f>
        <v> </v>
      </c>
      <c r="BI66" s="241" t="str">
        <f>IF('[3]Для розрахунку'!BI66:BQ66&lt;&gt;0,ABS('[3]Для розрахунку'!BI66:BQ66),"-")</f>
        <v>-</v>
      </c>
      <c r="BJ66" s="241"/>
      <c r="BK66" s="241"/>
      <c r="BL66" s="241"/>
      <c r="BM66" s="241"/>
      <c r="BN66" s="241"/>
      <c r="BO66" s="241"/>
      <c r="BP66" s="241"/>
      <c r="BQ66" s="241"/>
      <c r="BR66" s="21" t="str">
        <f>IF('[3]Для розрахунку'!BI66&lt;0,")"," ")</f>
        <v> </v>
      </c>
      <c r="BS66" s="19"/>
    </row>
    <row r="67" spans="1:71" ht="13.5" customHeight="1">
      <c r="A67" s="19"/>
      <c r="B67" s="19"/>
      <c r="C67" s="237" t="s">
        <v>220</v>
      </c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28">
        <v>2415</v>
      </c>
      <c r="AV67" s="228"/>
      <c r="AW67" s="228"/>
      <c r="AX67" s="228"/>
      <c r="AY67" s="20" t="str">
        <f>IF('[3]Для розрахунку'!AZ67&lt;0,"("," ")</f>
        <v> </v>
      </c>
      <c r="AZ67" s="241" t="str">
        <f>IF('[3]Для розрахунку'!AZ67:BF67&lt;&gt;0,ABS('[3]Для розрахунку'!AZ67:BF67),"-")</f>
        <v>-</v>
      </c>
      <c r="BA67" s="241"/>
      <c r="BB67" s="241"/>
      <c r="BC67" s="241"/>
      <c r="BD67" s="241"/>
      <c r="BE67" s="241"/>
      <c r="BF67" s="241"/>
      <c r="BG67" s="21" t="str">
        <f>IF('[3]Для розрахунку'!AZ67&lt;0,")"," ")</f>
        <v> </v>
      </c>
      <c r="BH67" s="20" t="str">
        <f>IF('[3]Для розрахунку'!BI67&lt;0,"("," ")</f>
        <v> </v>
      </c>
      <c r="BI67" s="241" t="str">
        <f>IF('[3]Для розрахунку'!BI67:BQ67&lt;&gt;0,ABS('[3]Для розрахунку'!BI67:BQ67),"-")</f>
        <v>-</v>
      </c>
      <c r="BJ67" s="241"/>
      <c r="BK67" s="241"/>
      <c r="BL67" s="241"/>
      <c r="BM67" s="241"/>
      <c r="BN67" s="241"/>
      <c r="BO67" s="241"/>
      <c r="BP67" s="241"/>
      <c r="BQ67" s="241"/>
      <c r="BR67" s="21" t="str">
        <f>IF('[3]Для розрахунку'!BI67&lt;0,")"," ")</f>
        <v> </v>
      </c>
      <c r="BS67" s="19"/>
    </row>
    <row r="68" spans="1:71" ht="13.5" customHeight="1">
      <c r="A68" s="19"/>
      <c r="B68" s="19"/>
      <c r="C68" s="237" t="s">
        <v>221</v>
      </c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28">
        <v>2445</v>
      </c>
      <c r="AV68" s="228"/>
      <c r="AW68" s="228"/>
      <c r="AX68" s="228"/>
      <c r="AY68" s="20" t="str">
        <f>IF('[3]Для розрахунку'!AZ68&lt;0,"("," ")</f>
        <v> </v>
      </c>
      <c r="AZ68" s="241" t="str">
        <f>IF('[3]Для розрахунку'!AZ68:BF68&lt;&gt;0,ABS('[3]Для розрахунку'!AZ68:BF68),"-")</f>
        <v>-</v>
      </c>
      <c r="BA68" s="241"/>
      <c r="BB68" s="241"/>
      <c r="BC68" s="241"/>
      <c r="BD68" s="241"/>
      <c r="BE68" s="241"/>
      <c r="BF68" s="241"/>
      <c r="BG68" s="21" t="str">
        <f>IF('[3]Для розрахунку'!AZ68&lt;0,")"," ")</f>
        <v> </v>
      </c>
      <c r="BH68" s="20" t="str">
        <f>IF('[3]Для розрахунку'!BI68&lt;0,"("," ")</f>
        <v> </v>
      </c>
      <c r="BI68" s="241" t="str">
        <f>IF('[3]Для розрахунку'!BI68:BQ68&lt;&gt;0,ABS('[3]Для розрахунку'!BI68:BQ68),"-")</f>
        <v>-</v>
      </c>
      <c r="BJ68" s="241"/>
      <c r="BK68" s="241"/>
      <c r="BL68" s="241"/>
      <c r="BM68" s="241"/>
      <c r="BN68" s="241"/>
      <c r="BO68" s="241"/>
      <c r="BP68" s="241"/>
      <c r="BQ68" s="241"/>
      <c r="BR68" s="21" t="str">
        <f>IF('[3]Для розрахунку'!BI68&lt;0,")"," ")</f>
        <v> </v>
      </c>
      <c r="BS68" s="19"/>
    </row>
    <row r="69" spans="1:71" ht="13.5" customHeight="1">
      <c r="A69" s="19"/>
      <c r="B69" s="19"/>
      <c r="C69" s="249" t="s">
        <v>222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50">
        <v>2450</v>
      </c>
      <c r="AV69" s="250"/>
      <c r="AW69" s="250"/>
      <c r="AX69" s="250"/>
      <c r="AY69" s="20" t="str">
        <f>IF('[3]Для розрахунку'!AZ69&lt;0,"("," ")</f>
        <v> </v>
      </c>
      <c r="AZ69" s="241" t="str">
        <f>IF('[3]Для розрахунку'!AZ69:BF69&lt;&gt;0,ABS('[3]Для розрахунку'!AZ69:BF69),"-")</f>
        <v>-</v>
      </c>
      <c r="BA69" s="241"/>
      <c r="BB69" s="241"/>
      <c r="BC69" s="241"/>
      <c r="BD69" s="241"/>
      <c r="BE69" s="241"/>
      <c r="BF69" s="241"/>
      <c r="BG69" s="21" t="str">
        <f>IF('[3]Для розрахунку'!AZ69&lt;0,")"," ")</f>
        <v> </v>
      </c>
      <c r="BH69" s="20" t="str">
        <f>IF('[3]Для розрахунку'!BI69&lt;0,"("," ")</f>
        <v> </v>
      </c>
      <c r="BI69" s="241" t="str">
        <f>IF('[3]Для розрахунку'!BI69:BQ69&lt;&gt;0,ABS('[3]Для розрахунку'!BI69:BQ69),"-")</f>
        <v>-</v>
      </c>
      <c r="BJ69" s="241"/>
      <c r="BK69" s="241"/>
      <c r="BL69" s="241"/>
      <c r="BM69" s="241"/>
      <c r="BN69" s="241"/>
      <c r="BO69" s="241"/>
      <c r="BP69" s="241"/>
      <c r="BQ69" s="241"/>
      <c r="BR69" s="21" t="str">
        <f>IF('[3]Для розрахунку'!BI69&lt;0,")"," ")</f>
        <v> </v>
      </c>
      <c r="BS69" s="19"/>
    </row>
    <row r="70" spans="1:71" ht="13.5" customHeight="1">
      <c r="A70" s="19"/>
      <c r="B70" s="19"/>
      <c r="C70" s="245" t="s">
        <v>223</v>
      </c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35">
        <v>2455</v>
      </c>
      <c r="AV70" s="235"/>
      <c r="AW70" s="235"/>
      <c r="AX70" s="235"/>
      <c r="AY70" s="20" t="str">
        <f>IF('[3]Для розрахунку'!AZ70&lt;0,"("," ")</f>
        <v> </v>
      </c>
      <c r="AZ70" s="241" t="str">
        <f>IF('[3]Для розрахунку'!AZ70:BF70&lt;&gt;0,ABS('[3]Для розрахунку'!AZ70:BF70),"-")</f>
        <v>-</v>
      </c>
      <c r="BA70" s="241"/>
      <c r="BB70" s="241"/>
      <c r="BC70" s="241"/>
      <c r="BD70" s="241"/>
      <c r="BE70" s="241"/>
      <c r="BF70" s="241"/>
      <c r="BG70" s="21" t="str">
        <f>IF('[3]Для розрахунку'!AZ70&lt;0,")"," ")</f>
        <v> </v>
      </c>
      <c r="BH70" s="20" t="str">
        <f>IF('[3]Для розрахунку'!BI70&lt;0,"("," ")</f>
        <v> </v>
      </c>
      <c r="BI70" s="241" t="str">
        <f>IF('[3]Для розрахунку'!BI70:BQ70&lt;&gt;0,ABS('[3]Для розрахунку'!BI70:BQ70),"-")</f>
        <v>-</v>
      </c>
      <c r="BJ70" s="241"/>
      <c r="BK70" s="241"/>
      <c r="BL70" s="241"/>
      <c r="BM70" s="241"/>
      <c r="BN70" s="241"/>
      <c r="BO70" s="241"/>
      <c r="BP70" s="241"/>
      <c r="BQ70" s="241"/>
      <c r="BR70" s="21" t="str">
        <f>IF('[3]Для розрахунку'!BI70&lt;0,")"," ")</f>
        <v> </v>
      </c>
      <c r="BS70" s="19"/>
    </row>
    <row r="71" spans="1:71" ht="13.5" customHeight="1">
      <c r="A71" s="19"/>
      <c r="B71" s="19"/>
      <c r="C71" s="246" t="s">
        <v>224</v>
      </c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7">
        <v>2460</v>
      </c>
      <c r="AV71" s="247"/>
      <c r="AW71" s="247"/>
      <c r="AX71" s="247"/>
      <c r="AY71" s="20" t="str">
        <f>IF('[3]Для розрахунку'!AZ71&lt;0,"("," ")</f>
        <v> </v>
      </c>
      <c r="AZ71" s="241" t="str">
        <f>IF('[3]Для розрахунку'!AZ71:BF71&lt;&gt;0,ABS('[3]Для розрахунку'!AZ71:BF71),"-")</f>
        <v>-</v>
      </c>
      <c r="BA71" s="241"/>
      <c r="BB71" s="241"/>
      <c r="BC71" s="241"/>
      <c r="BD71" s="241"/>
      <c r="BE71" s="241"/>
      <c r="BF71" s="241"/>
      <c r="BG71" s="21" t="str">
        <f>IF('[3]Для розрахунку'!AZ71&lt;0,")"," ")</f>
        <v> </v>
      </c>
      <c r="BH71" s="20" t="str">
        <f>IF('[3]Для розрахунку'!BI71&lt;0,"("," ")</f>
        <v> </v>
      </c>
      <c r="BI71" s="241" t="str">
        <f>IF('[3]Для розрахунку'!BI71:BQ71&lt;&gt;0,ABS('[3]Для розрахунку'!BI71:BQ71),"-")</f>
        <v>-</v>
      </c>
      <c r="BJ71" s="241"/>
      <c r="BK71" s="241"/>
      <c r="BL71" s="241"/>
      <c r="BM71" s="241"/>
      <c r="BN71" s="241"/>
      <c r="BO71" s="241"/>
      <c r="BP71" s="241"/>
      <c r="BQ71" s="241"/>
      <c r="BR71" s="21" t="str">
        <f>IF('[3]Для розрахунку'!BI71&lt;0,")"," ")</f>
        <v> </v>
      </c>
      <c r="BS71" s="19"/>
    </row>
    <row r="72" spans="1:71" ht="13.5" customHeight="1">
      <c r="A72" s="19"/>
      <c r="B72" s="19"/>
      <c r="C72" s="246" t="s">
        <v>225</v>
      </c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7">
        <v>2465</v>
      </c>
      <c r="AV72" s="247"/>
      <c r="AW72" s="247"/>
      <c r="AX72" s="247"/>
      <c r="AY72" s="20" t="str">
        <f>IF('[3]Для розрахунку'!AZ72&lt;0,"("," ")</f>
        <v> </v>
      </c>
      <c r="AZ72" s="241">
        <f>IF('[3]Для розрахунку'!AZ72:BF72&lt;&gt;0,ABS('[3]Для розрахунку'!AZ72:BF72),"-")</f>
        <v>292</v>
      </c>
      <c r="BA72" s="241"/>
      <c r="BB72" s="241"/>
      <c r="BC72" s="241"/>
      <c r="BD72" s="241"/>
      <c r="BE72" s="241"/>
      <c r="BF72" s="241"/>
      <c r="BG72" s="21" t="str">
        <f>IF('[3]Для розрахунку'!AZ72&lt;0,")"," ")</f>
        <v> </v>
      </c>
      <c r="BH72" s="20" t="str">
        <f>IF('[3]Для розрахунку'!BI72&lt;0,"("," ")</f>
        <v>(</v>
      </c>
      <c r="BI72" s="241">
        <f>IF('[3]Для розрахунку'!BI72:BQ72&lt;&gt;0,ABS('[3]Для розрахунку'!BI72:BQ72),"-")</f>
        <v>664</v>
      </c>
      <c r="BJ72" s="241"/>
      <c r="BK72" s="241"/>
      <c r="BL72" s="241"/>
      <c r="BM72" s="241"/>
      <c r="BN72" s="241"/>
      <c r="BO72" s="241"/>
      <c r="BP72" s="241"/>
      <c r="BQ72" s="241"/>
      <c r="BR72" s="21" t="str">
        <f>IF('[3]Для розрахунку'!BI72&lt;0,")"," ")</f>
        <v>)</v>
      </c>
      <c r="BS72" s="19"/>
    </row>
    <row r="73" spans="1:71" ht="12.75">
      <c r="A73" s="19"/>
      <c r="B73" s="19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19"/>
    </row>
    <row r="74" spans="1:71" ht="12.75">
      <c r="A74" s="19"/>
      <c r="B74" s="19"/>
      <c r="C74" s="248" t="s">
        <v>226</v>
      </c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19"/>
    </row>
    <row r="75" spans="1:71" ht="12.75">
      <c r="A75" s="19"/>
      <c r="B75" s="19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19"/>
    </row>
    <row r="76" spans="1:71" ht="51.75" customHeight="1">
      <c r="A76" s="19"/>
      <c r="B76" s="19"/>
      <c r="C76" s="235" t="s">
        <v>227</v>
      </c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 t="s">
        <v>20</v>
      </c>
      <c r="AV76" s="235"/>
      <c r="AW76" s="235"/>
      <c r="AX76" s="235"/>
      <c r="AY76" s="235" t="s">
        <v>195</v>
      </c>
      <c r="AZ76" s="235"/>
      <c r="BA76" s="235"/>
      <c r="BB76" s="235"/>
      <c r="BC76" s="235"/>
      <c r="BD76" s="235"/>
      <c r="BE76" s="235"/>
      <c r="BF76" s="235"/>
      <c r="BG76" s="235"/>
      <c r="BH76" s="235" t="s">
        <v>196</v>
      </c>
      <c r="BI76" s="235"/>
      <c r="BJ76" s="235"/>
      <c r="BK76" s="235"/>
      <c r="BL76" s="235"/>
      <c r="BM76" s="235"/>
      <c r="BN76" s="235"/>
      <c r="BO76" s="235"/>
      <c r="BP76" s="235"/>
      <c r="BQ76" s="235"/>
      <c r="BR76" s="235"/>
      <c r="BS76" s="19"/>
    </row>
    <row r="77" spans="1:71" ht="13.5" customHeight="1">
      <c r="A77" s="19"/>
      <c r="B77" s="19"/>
      <c r="C77" s="235">
        <v>1</v>
      </c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>
        <v>2</v>
      </c>
      <c r="AV77" s="235"/>
      <c r="AW77" s="235"/>
      <c r="AX77" s="235"/>
      <c r="AY77" s="228">
        <v>3</v>
      </c>
      <c r="AZ77" s="228"/>
      <c r="BA77" s="228"/>
      <c r="BB77" s="228"/>
      <c r="BC77" s="228"/>
      <c r="BD77" s="228"/>
      <c r="BE77" s="228"/>
      <c r="BF77" s="228"/>
      <c r="BG77" s="228"/>
      <c r="BH77" s="235">
        <v>4</v>
      </c>
      <c r="BI77" s="235"/>
      <c r="BJ77" s="235"/>
      <c r="BK77" s="235"/>
      <c r="BL77" s="235"/>
      <c r="BM77" s="235"/>
      <c r="BN77" s="235"/>
      <c r="BO77" s="235"/>
      <c r="BP77" s="235"/>
      <c r="BQ77" s="235"/>
      <c r="BR77" s="235"/>
      <c r="BS77" s="19"/>
    </row>
    <row r="78" spans="1:71" ht="13.5" customHeight="1">
      <c r="A78" s="19"/>
      <c r="B78" s="19"/>
      <c r="C78" s="245" t="s">
        <v>228</v>
      </c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35">
        <v>2500</v>
      </c>
      <c r="AV78" s="235"/>
      <c r="AW78" s="235"/>
      <c r="AX78" s="235"/>
      <c r="AY78" s="228">
        <f>IF('[3]Для розрахунку'!AY78:BG78&gt;0,'[3]Для розрахунку'!AY78:BG78,"-")</f>
        <v>11450</v>
      </c>
      <c r="AZ78" s="228"/>
      <c r="BA78" s="228"/>
      <c r="BB78" s="228"/>
      <c r="BC78" s="228"/>
      <c r="BD78" s="228"/>
      <c r="BE78" s="228"/>
      <c r="BF78" s="228"/>
      <c r="BG78" s="228"/>
      <c r="BH78" s="235">
        <f>IF('[3]Для розрахунку'!BH78:BR78&gt;0,'[3]Для розрахунку'!BH78:BR78,"-")</f>
        <v>8226</v>
      </c>
      <c r="BI78" s="235"/>
      <c r="BJ78" s="235"/>
      <c r="BK78" s="235"/>
      <c r="BL78" s="235"/>
      <c r="BM78" s="235"/>
      <c r="BN78" s="235"/>
      <c r="BO78" s="235"/>
      <c r="BP78" s="235"/>
      <c r="BQ78" s="235"/>
      <c r="BR78" s="235"/>
      <c r="BS78" s="19"/>
    </row>
    <row r="79" spans="1:71" ht="13.5" customHeight="1">
      <c r="A79" s="19"/>
      <c r="B79" s="19"/>
      <c r="C79" s="245" t="s">
        <v>229</v>
      </c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35">
        <v>2505</v>
      </c>
      <c r="AV79" s="235"/>
      <c r="AW79" s="235"/>
      <c r="AX79" s="235"/>
      <c r="AY79" s="228">
        <f>IF('[3]Для розрахунку'!AY79:BG79&gt;0,'[3]Для розрахунку'!AY79:BG79,"-")</f>
        <v>21859</v>
      </c>
      <c r="AZ79" s="228"/>
      <c r="BA79" s="228"/>
      <c r="BB79" s="228"/>
      <c r="BC79" s="228"/>
      <c r="BD79" s="228"/>
      <c r="BE79" s="228"/>
      <c r="BF79" s="228"/>
      <c r="BG79" s="228"/>
      <c r="BH79" s="235">
        <f>IF('[3]Для розрахунку'!BH79:BR79&gt;0,'[3]Для розрахунку'!BH79:BR79,"-")</f>
        <v>15580</v>
      </c>
      <c r="BI79" s="235"/>
      <c r="BJ79" s="235"/>
      <c r="BK79" s="235"/>
      <c r="BL79" s="235"/>
      <c r="BM79" s="235"/>
      <c r="BN79" s="235"/>
      <c r="BO79" s="235"/>
      <c r="BP79" s="235"/>
      <c r="BQ79" s="235"/>
      <c r="BR79" s="235"/>
      <c r="BS79" s="19"/>
    </row>
    <row r="80" spans="1:71" ht="13.5" customHeight="1">
      <c r="A80" s="19"/>
      <c r="B80" s="19"/>
      <c r="C80" s="245" t="s">
        <v>230</v>
      </c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35">
        <v>2510</v>
      </c>
      <c r="AV80" s="235"/>
      <c r="AW80" s="235"/>
      <c r="AX80" s="235"/>
      <c r="AY80" s="228">
        <f>IF('[3]Для розрахунку'!AY80:BG80&gt;0,'[3]Для розрахунку'!AY80:BG80,"-")</f>
        <v>4847</v>
      </c>
      <c r="AZ80" s="228"/>
      <c r="BA80" s="228"/>
      <c r="BB80" s="228"/>
      <c r="BC80" s="228"/>
      <c r="BD80" s="228"/>
      <c r="BE80" s="228"/>
      <c r="BF80" s="228"/>
      <c r="BG80" s="228"/>
      <c r="BH80" s="235">
        <f>IF('[3]Для розрахунку'!BH80:BR80&gt;0,'[3]Для розрахунку'!BH80:BR80,"-")</f>
        <v>3484</v>
      </c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19"/>
    </row>
    <row r="81" spans="1:71" ht="13.5" customHeight="1">
      <c r="A81" s="19"/>
      <c r="B81" s="19"/>
      <c r="C81" s="245" t="s">
        <v>231</v>
      </c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245"/>
      <c r="AU81" s="235">
        <v>2515</v>
      </c>
      <c r="AV81" s="235"/>
      <c r="AW81" s="235"/>
      <c r="AX81" s="235"/>
      <c r="AY81" s="228">
        <f>IF('[3]Для розрахунку'!AY81:BG81&gt;0,'[3]Для розрахунку'!AY81:BG81,"-")</f>
        <v>1330</v>
      </c>
      <c r="AZ81" s="228"/>
      <c r="BA81" s="228"/>
      <c r="BB81" s="228"/>
      <c r="BC81" s="228"/>
      <c r="BD81" s="228"/>
      <c r="BE81" s="228"/>
      <c r="BF81" s="228"/>
      <c r="BG81" s="228"/>
      <c r="BH81" s="235">
        <f>IF('[3]Для розрахунку'!BH81:BR81&gt;0,'[3]Для розрахунку'!BH81:BR81,"-")</f>
        <v>1478</v>
      </c>
      <c r="BI81" s="235"/>
      <c r="BJ81" s="235"/>
      <c r="BK81" s="235"/>
      <c r="BL81" s="235"/>
      <c r="BM81" s="235"/>
      <c r="BN81" s="235"/>
      <c r="BO81" s="235"/>
      <c r="BP81" s="235"/>
      <c r="BQ81" s="235"/>
      <c r="BR81" s="235"/>
      <c r="BS81" s="19"/>
    </row>
    <row r="82" spans="1:71" ht="13.5" customHeight="1">
      <c r="A82" s="19"/>
      <c r="B82" s="19"/>
      <c r="C82" s="245" t="s">
        <v>205</v>
      </c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35">
        <v>2520</v>
      </c>
      <c r="AV82" s="235"/>
      <c r="AW82" s="235"/>
      <c r="AX82" s="235"/>
      <c r="AY82" s="228">
        <f>IF('[3]Для розрахунку'!AY82:BG82&gt;0,'[3]Для розрахунку'!AY82:BG82,"-")</f>
        <v>9619</v>
      </c>
      <c r="AZ82" s="228"/>
      <c r="BA82" s="228"/>
      <c r="BB82" s="228"/>
      <c r="BC82" s="228"/>
      <c r="BD82" s="228"/>
      <c r="BE82" s="228"/>
      <c r="BF82" s="228"/>
      <c r="BG82" s="228"/>
      <c r="BH82" s="235">
        <f>IF('[3]Для розрахунку'!BH82:BR82&gt;0,'[3]Для розрахунку'!BH82:BR82,"-")</f>
        <v>7549</v>
      </c>
      <c r="BI82" s="235"/>
      <c r="BJ82" s="235"/>
      <c r="BK82" s="235"/>
      <c r="BL82" s="235"/>
      <c r="BM82" s="235"/>
      <c r="BN82" s="235"/>
      <c r="BO82" s="235"/>
      <c r="BP82" s="235"/>
      <c r="BQ82" s="235"/>
      <c r="BR82" s="235"/>
      <c r="BS82" s="19"/>
    </row>
    <row r="83" spans="1:71" ht="13.5" customHeight="1">
      <c r="A83" s="19"/>
      <c r="B83" s="19"/>
      <c r="C83" s="246" t="s">
        <v>232</v>
      </c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  <c r="AU83" s="247">
        <v>2550</v>
      </c>
      <c r="AV83" s="247"/>
      <c r="AW83" s="247"/>
      <c r="AX83" s="247"/>
      <c r="AY83" s="228">
        <f>IF('[3]Для розрахунку'!AY83:BG83&gt;0,'[3]Для розрахунку'!AY83:BG83,"-")</f>
        <v>49105</v>
      </c>
      <c r="AZ83" s="228"/>
      <c r="BA83" s="228"/>
      <c r="BB83" s="228"/>
      <c r="BC83" s="228"/>
      <c r="BD83" s="228"/>
      <c r="BE83" s="228"/>
      <c r="BF83" s="228"/>
      <c r="BG83" s="228"/>
      <c r="BH83" s="235">
        <f>IF('[3]Для розрахунку'!BH83:BR83&gt;0,'[3]Для розрахунку'!BH83:BR83,"-")</f>
        <v>36317</v>
      </c>
      <c r="BI83" s="235"/>
      <c r="BJ83" s="235"/>
      <c r="BK83" s="235"/>
      <c r="BL83" s="235"/>
      <c r="BM83" s="235"/>
      <c r="BN83" s="235"/>
      <c r="BO83" s="235"/>
      <c r="BP83" s="235"/>
      <c r="BQ83" s="235"/>
      <c r="BR83" s="235"/>
      <c r="BS83" s="19"/>
    </row>
    <row r="84" spans="1:71" ht="12.75">
      <c r="A84" s="19"/>
      <c r="B84" s="19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19"/>
    </row>
    <row r="85" spans="1:71" ht="12.75">
      <c r="A85" s="19"/>
      <c r="B85" s="19"/>
      <c r="C85" s="244" t="s">
        <v>233</v>
      </c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4"/>
      <c r="BP85" s="244"/>
      <c r="BQ85" s="244"/>
      <c r="BR85" s="244"/>
      <c r="BS85" s="19"/>
    </row>
    <row r="86" spans="1:71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</row>
    <row r="87" spans="1:71" ht="53.25" customHeight="1">
      <c r="A87" s="19"/>
      <c r="B87" s="19"/>
      <c r="C87" s="228" t="s">
        <v>227</v>
      </c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 t="s">
        <v>20</v>
      </c>
      <c r="AV87" s="228"/>
      <c r="AW87" s="228"/>
      <c r="AX87" s="228"/>
      <c r="AY87" s="228" t="s">
        <v>195</v>
      </c>
      <c r="AZ87" s="228"/>
      <c r="BA87" s="228"/>
      <c r="BB87" s="228"/>
      <c r="BC87" s="228"/>
      <c r="BD87" s="228"/>
      <c r="BE87" s="228"/>
      <c r="BF87" s="228"/>
      <c r="BG87" s="228"/>
      <c r="BH87" s="228" t="s">
        <v>196</v>
      </c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19"/>
    </row>
    <row r="88" spans="1:71" ht="13.5" customHeight="1">
      <c r="A88" s="19"/>
      <c r="B88" s="19"/>
      <c r="C88" s="228">
        <v>1</v>
      </c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>
        <v>2</v>
      </c>
      <c r="AV88" s="228"/>
      <c r="AW88" s="228"/>
      <c r="AX88" s="228"/>
      <c r="AY88" s="228">
        <v>3</v>
      </c>
      <c r="AZ88" s="228"/>
      <c r="BA88" s="228"/>
      <c r="BB88" s="228"/>
      <c r="BC88" s="228"/>
      <c r="BD88" s="228"/>
      <c r="BE88" s="228"/>
      <c r="BF88" s="228"/>
      <c r="BG88" s="228"/>
      <c r="BH88" s="228">
        <v>4</v>
      </c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19"/>
    </row>
    <row r="89" spans="1:71" ht="13.5" customHeight="1">
      <c r="A89" s="19"/>
      <c r="B89" s="19"/>
      <c r="C89" s="237" t="s">
        <v>234</v>
      </c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28">
        <v>2600</v>
      </c>
      <c r="AV89" s="228"/>
      <c r="AW89" s="228"/>
      <c r="AX89" s="228"/>
      <c r="AY89" s="228" t="str">
        <f>IF('[3]Для розрахунку'!AY89:BG89&gt;0,'[3]Для розрахунку'!AY89:BG89,"-")</f>
        <v>-</v>
      </c>
      <c r="AZ89" s="228"/>
      <c r="BA89" s="228"/>
      <c r="BB89" s="228"/>
      <c r="BC89" s="228"/>
      <c r="BD89" s="228"/>
      <c r="BE89" s="228"/>
      <c r="BF89" s="228"/>
      <c r="BG89" s="228"/>
      <c r="BH89" s="235" t="str">
        <f>IF('[3]Для розрахунку'!BH89:BR89&gt;0,'[3]Для розрахунку'!BH89:BR89,"-")</f>
        <v>-</v>
      </c>
      <c r="BI89" s="235"/>
      <c r="BJ89" s="235"/>
      <c r="BK89" s="235"/>
      <c r="BL89" s="235"/>
      <c r="BM89" s="235"/>
      <c r="BN89" s="235"/>
      <c r="BO89" s="235"/>
      <c r="BP89" s="235"/>
      <c r="BQ89" s="235"/>
      <c r="BR89" s="235"/>
      <c r="BS89" s="19"/>
    </row>
    <row r="90" spans="1:71" ht="13.5" customHeight="1">
      <c r="A90" s="19"/>
      <c r="B90" s="19"/>
      <c r="C90" s="237" t="s">
        <v>235</v>
      </c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28">
        <v>2605</v>
      </c>
      <c r="AV90" s="228"/>
      <c r="AW90" s="228"/>
      <c r="AX90" s="228"/>
      <c r="AY90" s="228" t="str">
        <f>IF('[3]Для розрахунку'!AY90:BG90&gt;0,'[3]Для розрахунку'!AY90:BG90,"-")</f>
        <v>-</v>
      </c>
      <c r="AZ90" s="228"/>
      <c r="BA90" s="228"/>
      <c r="BB90" s="228"/>
      <c r="BC90" s="228"/>
      <c r="BD90" s="228"/>
      <c r="BE90" s="228"/>
      <c r="BF90" s="228"/>
      <c r="BG90" s="228"/>
      <c r="BH90" s="235" t="str">
        <f>IF('[3]Для розрахунку'!BH90:BR90&gt;0,'[3]Для розрахунку'!BH90:BR90,"-")</f>
        <v>-</v>
      </c>
      <c r="BI90" s="235"/>
      <c r="BJ90" s="235"/>
      <c r="BK90" s="235"/>
      <c r="BL90" s="235"/>
      <c r="BM90" s="235"/>
      <c r="BN90" s="235"/>
      <c r="BO90" s="235"/>
      <c r="BP90" s="235"/>
      <c r="BQ90" s="235"/>
      <c r="BR90" s="235"/>
      <c r="BS90" s="19"/>
    </row>
    <row r="91" spans="1:71" ht="13.5" customHeight="1">
      <c r="A91" s="19"/>
      <c r="B91" s="19"/>
      <c r="C91" s="237" t="s">
        <v>236</v>
      </c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28">
        <v>2610</v>
      </c>
      <c r="AV91" s="228"/>
      <c r="AW91" s="228"/>
      <c r="AX91" s="228"/>
      <c r="AY91" s="20" t="str">
        <f>IF('[3]Для розрахунку'!AZ91&lt;0,"("," ")</f>
        <v> </v>
      </c>
      <c r="AZ91" s="241" t="str">
        <f>IF('[3]Для розрахунку'!AZ91:BF91=0,"-",ABS('[3]Для розрахунку'!AZ91:BF91))</f>
        <v>-</v>
      </c>
      <c r="BA91" s="241"/>
      <c r="BB91" s="241"/>
      <c r="BC91" s="241"/>
      <c r="BD91" s="241"/>
      <c r="BE91" s="241"/>
      <c r="BF91" s="241"/>
      <c r="BG91" s="21" t="str">
        <f>IF('[3]Для розрахунку'!AZ91&lt;0,")"," ")</f>
        <v> </v>
      </c>
      <c r="BH91" s="43" t="str">
        <f>IF('[3]Для розрахунку'!BI91&lt;0,"("," ")</f>
        <v> </v>
      </c>
      <c r="BI91" s="165" t="str">
        <f>IF('[3]Для розрахунку'!BI91:BQ91=0,"-",ABS('[3]Для розрахунку'!BI91:BQ91))</f>
        <v>-</v>
      </c>
      <c r="BJ91" s="165"/>
      <c r="BK91" s="165"/>
      <c r="BL91" s="165"/>
      <c r="BM91" s="165"/>
      <c r="BN91" s="165"/>
      <c r="BO91" s="165"/>
      <c r="BP91" s="165"/>
      <c r="BQ91" s="165"/>
      <c r="BR91" s="44" t="str">
        <f>IF('[3]Для розрахунку'!BI91&lt;0,")"," ")</f>
        <v> </v>
      </c>
      <c r="BS91" s="19"/>
    </row>
    <row r="92" spans="1:71" ht="13.5" customHeight="1">
      <c r="A92" s="19"/>
      <c r="B92" s="19"/>
      <c r="C92" s="237" t="s">
        <v>237</v>
      </c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28">
        <v>2615</v>
      </c>
      <c r="AV92" s="228"/>
      <c r="AW92" s="228"/>
      <c r="AX92" s="228"/>
      <c r="AY92" s="20" t="str">
        <f>IF('[3]Для розрахунку'!AZ92&lt;0,"("," ")</f>
        <v> </v>
      </c>
      <c r="AZ92" s="241" t="str">
        <f>IF('[3]Для розрахунку'!AZ92:BF92=0,"-",ABS('[3]Для розрахунку'!AZ92:BF92))</f>
        <v>-</v>
      </c>
      <c r="BA92" s="241"/>
      <c r="BB92" s="241"/>
      <c r="BC92" s="241"/>
      <c r="BD92" s="241"/>
      <c r="BE92" s="241"/>
      <c r="BF92" s="241"/>
      <c r="BG92" s="21" t="str">
        <f>IF('[3]Для розрахунку'!AZ92&lt;0,")"," ")</f>
        <v> </v>
      </c>
      <c r="BH92" s="43" t="str">
        <f>IF('[3]Для розрахунку'!BI92&lt;0,"("," ")</f>
        <v> </v>
      </c>
      <c r="BI92" s="165" t="str">
        <f>IF('[3]Для розрахунку'!BI92:BQ92=0,"-",ABS('[3]Для розрахунку'!BI92:BQ92))</f>
        <v>-</v>
      </c>
      <c r="BJ92" s="165"/>
      <c r="BK92" s="165"/>
      <c r="BL92" s="165"/>
      <c r="BM92" s="165"/>
      <c r="BN92" s="165"/>
      <c r="BO92" s="165"/>
      <c r="BP92" s="165"/>
      <c r="BQ92" s="165"/>
      <c r="BR92" s="44" t="str">
        <f>IF('[3]Для розрахунку'!BI92&lt;0,")"," ")</f>
        <v> </v>
      </c>
      <c r="BS92" s="19"/>
    </row>
    <row r="93" spans="1:71" ht="13.5" customHeight="1">
      <c r="A93" s="19"/>
      <c r="B93" s="19"/>
      <c r="C93" s="237" t="s">
        <v>238</v>
      </c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28">
        <v>2650</v>
      </c>
      <c r="AV93" s="228"/>
      <c r="AW93" s="228"/>
      <c r="AX93" s="228"/>
      <c r="AY93" s="228" t="str">
        <f>IF('[3]Для розрахунку'!AY93:BG93&gt;0,'[3]Для розрахунку'!AY93:BG93,"-")</f>
        <v>-</v>
      </c>
      <c r="AZ93" s="228"/>
      <c r="BA93" s="228"/>
      <c r="BB93" s="228"/>
      <c r="BC93" s="228"/>
      <c r="BD93" s="228"/>
      <c r="BE93" s="228"/>
      <c r="BF93" s="228"/>
      <c r="BG93" s="228"/>
      <c r="BH93" s="235" t="str">
        <f>IF('[3]Для розрахунку'!BH93:BR93&gt;0,'[3]Для розрахунку'!BH93:BR93,"-")</f>
        <v>-</v>
      </c>
      <c r="BI93" s="235"/>
      <c r="BJ93" s="235"/>
      <c r="BK93" s="235"/>
      <c r="BL93" s="235"/>
      <c r="BM93" s="235"/>
      <c r="BN93" s="235"/>
      <c r="BO93" s="235"/>
      <c r="BP93" s="235"/>
      <c r="BQ93" s="235"/>
      <c r="BR93" s="235"/>
      <c r="BS93" s="19"/>
    </row>
    <row r="94" spans="1:71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</row>
    <row r="95" spans="1:71" ht="13.5" customHeight="1">
      <c r="A95" s="19"/>
      <c r="B95" s="19"/>
      <c r="C95" s="242" t="s">
        <v>82</v>
      </c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216" t="s">
        <v>188</v>
      </c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</row>
    <row r="96" spans="1:71" ht="9.75" customHeight="1">
      <c r="A96" s="19"/>
      <c r="B96" s="19"/>
      <c r="C96" s="6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</row>
    <row r="97" spans="1:71" ht="13.5" customHeight="1">
      <c r="A97" s="19"/>
      <c r="B97" s="19"/>
      <c r="C97" s="243" t="s">
        <v>83</v>
      </c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216" t="s">
        <v>189</v>
      </c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216"/>
      <c r="BF97" s="216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</row>
    <row r="98" spans="1:7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</row>
    <row r="99" spans="1:71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</row>
    <row r="100" spans="1:71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</row>
    <row r="101" spans="1:71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</row>
    <row r="102" spans="1:71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</row>
    <row r="103" spans="1:71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</row>
    <row r="104" spans="1:71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</row>
    <row r="105" spans="1:71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</row>
    <row r="106" spans="1:71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</row>
    <row r="107" spans="1:7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</row>
    <row r="108" spans="1:71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</row>
    <row r="109" spans="1:71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</row>
  </sheetData>
  <sheetProtection formatCells="0" formatColumns="0" formatRows="0"/>
  <mergeCells count="303">
    <mergeCell ref="L4:AX4"/>
    <mergeCell ref="BA4:BI4"/>
    <mergeCell ref="BJ4:BR4"/>
    <mergeCell ref="C34:AT34"/>
    <mergeCell ref="AU34:AX34"/>
    <mergeCell ref="AY34:BG34"/>
    <mergeCell ref="BH34:BR34"/>
    <mergeCell ref="AP8:AR8"/>
    <mergeCell ref="AS8:AU8"/>
    <mergeCell ref="AV8:AX8"/>
    <mergeCell ref="CA1:CD4"/>
    <mergeCell ref="BJ2:BR2"/>
    <mergeCell ref="C3:BI3"/>
    <mergeCell ref="BJ3:BL3"/>
    <mergeCell ref="BM3:BO3"/>
    <mergeCell ref="BP3:BR3"/>
    <mergeCell ref="C4:K4"/>
    <mergeCell ref="CA9:CD10"/>
    <mergeCell ref="AP10:AW10"/>
    <mergeCell ref="AX10:BI10"/>
    <mergeCell ref="BJ10:BR10"/>
    <mergeCell ref="L5:AX5"/>
    <mergeCell ref="CA5:CD8"/>
    <mergeCell ref="C7:BR7"/>
    <mergeCell ref="B8:X8"/>
    <mergeCell ref="Y8:AA8"/>
    <mergeCell ref="AB8:AO8"/>
    <mergeCell ref="C15:AT15"/>
    <mergeCell ref="AU15:AX15"/>
    <mergeCell ref="AY15:BG15"/>
    <mergeCell ref="BH15:BR15"/>
    <mergeCell ref="C12:BS12"/>
    <mergeCell ref="C14:AT14"/>
    <mergeCell ref="AU14:AX14"/>
    <mergeCell ref="AY14:BG14"/>
    <mergeCell ref="BH14:BR14"/>
    <mergeCell ref="C22:AT22"/>
    <mergeCell ref="AU22:AX22"/>
    <mergeCell ref="AZ22:BF22"/>
    <mergeCell ref="BI22:BQ22"/>
    <mergeCell ref="C16:AT16"/>
    <mergeCell ref="AU16:AX16"/>
    <mergeCell ref="AY16:BG16"/>
    <mergeCell ref="BH16:BR16"/>
    <mergeCell ref="C17:AT17"/>
    <mergeCell ref="AU17:AX17"/>
    <mergeCell ref="C24:AT24"/>
    <mergeCell ref="AU24:AX25"/>
    <mergeCell ref="C18:AT18"/>
    <mergeCell ref="AU18:AX18"/>
    <mergeCell ref="C19:AT19"/>
    <mergeCell ref="AU19:AX19"/>
    <mergeCell ref="C20:AT20"/>
    <mergeCell ref="AU20:AX20"/>
    <mergeCell ref="BH24:BR25"/>
    <mergeCell ref="C25:AT25"/>
    <mergeCell ref="C23:AT23"/>
    <mergeCell ref="AU23:AX23"/>
    <mergeCell ref="AY23:BG23"/>
    <mergeCell ref="BH23:BR23"/>
    <mergeCell ref="C30:AT30"/>
    <mergeCell ref="AU30:AX30"/>
    <mergeCell ref="AY30:BG30"/>
    <mergeCell ref="BH30:BR30"/>
    <mergeCell ref="C29:AT29"/>
    <mergeCell ref="AU29:AX29"/>
    <mergeCell ref="AY29:BG29"/>
    <mergeCell ref="BH29:BR29"/>
    <mergeCell ref="C36:AT36"/>
    <mergeCell ref="AU36:AX36"/>
    <mergeCell ref="AZ36:BF36"/>
    <mergeCell ref="BI36:BQ36"/>
    <mergeCell ref="C35:AT35"/>
    <mergeCell ref="AU35:AX35"/>
    <mergeCell ref="AZ35:BF35"/>
    <mergeCell ref="BI35:BQ35"/>
    <mergeCell ref="AU40:AX41"/>
    <mergeCell ref="AY40:BG41"/>
    <mergeCell ref="BH40:BR41"/>
    <mergeCell ref="C41:AT41"/>
    <mergeCell ref="C37:AT37"/>
    <mergeCell ref="AU37:AX37"/>
    <mergeCell ref="AZ37:BF37"/>
    <mergeCell ref="BI37:BQ37"/>
    <mergeCell ref="BI42:BQ42"/>
    <mergeCell ref="C43:AT43"/>
    <mergeCell ref="AU43:AX43"/>
    <mergeCell ref="AY43:BG43"/>
    <mergeCell ref="BH43:BR43"/>
    <mergeCell ref="C38:AT38"/>
    <mergeCell ref="C42:AT42"/>
    <mergeCell ref="AU42:AX42"/>
    <mergeCell ref="AZ42:BF42"/>
    <mergeCell ref="C40:AT40"/>
    <mergeCell ref="AY44:BG44"/>
    <mergeCell ref="BH44:BR44"/>
    <mergeCell ref="C45:AT45"/>
    <mergeCell ref="AU45:AX45"/>
    <mergeCell ref="AY45:BG45"/>
    <mergeCell ref="BH45:BR45"/>
    <mergeCell ref="C48:AT48"/>
    <mergeCell ref="AU48:AX48"/>
    <mergeCell ref="AZ48:BF48"/>
    <mergeCell ref="BI48:BQ48"/>
    <mergeCell ref="C47:AT47"/>
    <mergeCell ref="AU47:AX47"/>
    <mergeCell ref="AZ47:BF47"/>
    <mergeCell ref="BI47:BQ47"/>
    <mergeCell ref="AZ49:BF49"/>
    <mergeCell ref="BI49:BQ49"/>
    <mergeCell ref="C51:AT51"/>
    <mergeCell ref="AU51:AX52"/>
    <mergeCell ref="AY51:BG52"/>
    <mergeCell ref="BH51:BR52"/>
    <mergeCell ref="C52:AT52"/>
    <mergeCell ref="AU50:AX50"/>
    <mergeCell ref="C50:AT50"/>
    <mergeCell ref="AZ50:BF50"/>
    <mergeCell ref="C54:AT54"/>
    <mergeCell ref="AU54:AX54"/>
    <mergeCell ref="AZ54:BF54"/>
    <mergeCell ref="BI54:BQ54"/>
    <mergeCell ref="C53:AT53"/>
    <mergeCell ref="AU53:AX53"/>
    <mergeCell ref="AZ53:BF53"/>
    <mergeCell ref="BI53:BQ53"/>
    <mergeCell ref="AY56:BG57"/>
    <mergeCell ref="BH56:BR57"/>
    <mergeCell ref="C57:AT57"/>
    <mergeCell ref="AZ55:BF55"/>
    <mergeCell ref="BI55:BQ55"/>
    <mergeCell ref="C55:AT55"/>
    <mergeCell ref="AU55:AX55"/>
    <mergeCell ref="C56:AT56"/>
    <mergeCell ref="AU56:AX57"/>
    <mergeCell ref="BI58:BQ58"/>
    <mergeCell ref="C60:BR60"/>
    <mergeCell ref="C62:AT62"/>
    <mergeCell ref="AU62:AX62"/>
    <mergeCell ref="AY62:BG62"/>
    <mergeCell ref="BH62:BR62"/>
    <mergeCell ref="C58:AT58"/>
    <mergeCell ref="AU58:AX58"/>
    <mergeCell ref="AZ58:BF58"/>
    <mergeCell ref="BI64:BQ64"/>
    <mergeCell ref="BI65:BQ65"/>
    <mergeCell ref="C65:AT65"/>
    <mergeCell ref="AU65:AX65"/>
    <mergeCell ref="C66:AT66"/>
    <mergeCell ref="AU66:AX66"/>
    <mergeCell ref="AU64:AX64"/>
    <mergeCell ref="C68:AT68"/>
    <mergeCell ref="AU68:AX68"/>
    <mergeCell ref="BI66:BQ66"/>
    <mergeCell ref="C63:AT63"/>
    <mergeCell ref="AU63:AX63"/>
    <mergeCell ref="AY63:BG63"/>
    <mergeCell ref="BH63:BR63"/>
    <mergeCell ref="C64:AT64"/>
    <mergeCell ref="AZ64:BF64"/>
    <mergeCell ref="AZ65:BF65"/>
    <mergeCell ref="C69:AT69"/>
    <mergeCell ref="AU69:AX69"/>
    <mergeCell ref="C70:AT70"/>
    <mergeCell ref="AU70:AX70"/>
    <mergeCell ref="BI67:BQ67"/>
    <mergeCell ref="BI68:BQ68"/>
    <mergeCell ref="AZ67:BF67"/>
    <mergeCell ref="AZ68:BF68"/>
    <mergeCell ref="C67:AT67"/>
    <mergeCell ref="AU67:AX67"/>
    <mergeCell ref="C72:AT72"/>
    <mergeCell ref="AU72:AX72"/>
    <mergeCell ref="AZ72:BF72"/>
    <mergeCell ref="BI72:BQ72"/>
    <mergeCell ref="AZ70:BF70"/>
    <mergeCell ref="BI70:BQ70"/>
    <mergeCell ref="C71:AT71"/>
    <mergeCell ref="AU71:AX71"/>
    <mergeCell ref="AZ71:BF71"/>
    <mergeCell ref="BI71:BQ71"/>
    <mergeCell ref="C77:AT77"/>
    <mergeCell ref="AU77:AX77"/>
    <mergeCell ref="AY77:BG77"/>
    <mergeCell ref="BH77:BR77"/>
    <mergeCell ref="C74:BR74"/>
    <mergeCell ref="C76:AT76"/>
    <mergeCell ref="AU76:AX76"/>
    <mergeCell ref="AY76:BG76"/>
    <mergeCell ref="BH76:BR76"/>
    <mergeCell ref="BH81:BR81"/>
    <mergeCell ref="C79:AT79"/>
    <mergeCell ref="AU79:AX79"/>
    <mergeCell ref="AY79:BG79"/>
    <mergeCell ref="BH79:BR79"/>
    <mergeCell ref="C78:AT78"/>
    <mergeCell ref="AU78:AX78"/>
    <mergeCell ref="AY78:BG78"/>
    <mergeCell ref="BH78:BR78"/>
    <mergeCell ref="AU83:AX83"/>
    <mergeCell ref="AY83:BG83"/>
    <mergeCell ref="BH83:BR83"/>
    <mergeCell ref="C80:AT80"/>
    <mergeCell ref="AU80:AX80"/>
    <mergeCell ref="AY80:BG80"/>
    <mergeCell ref="BH80:BR80"/>
    <mergeCell ref="C81:AT81"/>
    <mergeCell ref="AU81:AX81"/>
    <mergeCell ref="AY81:BG81"/>
    <mergeCell ref="AY90:BG90"/>
    <mergeCell ref="BH90:BR90"/>
    <mergeCell ref="AU88:AX88"/>
    <mergeCell ref="AY88:BG88"/>
    <mergeCell ref="BH88:BR88"/>
    <mergeCell ref="C82:AT82"/>
    <mergeCell ref="AU82:AX82"/>
    <mergeCell ref="AY82:BG82"/>
    <mergeCell ref="BH82:BR82"/>
    <mergeCell ref="C83:AT83"/>
    <mergeCell ref="C97:R97"/>
    <mergeCell ref="C91:AT91"/>
    <mergeCell ref="C89:AT89"/>
    <mergeCell ref="AS95:BE95"/>
    <mergeCell ref="AT97:BF97"/>
    <mergeCell ref="C85:BR85"/>
    <mergeCell ref="C87:AT87"/>
    <mergeCell ref="AU87:AX87"/>
    <mergeCell ref="AY87:BG87"/>
    <mergeCell ref="BH87:BR87"/>
    <mergeCell ref="C92:AT92"/>
    <mergeCell ref="AU92:AX92"/>
    <mergeCell ref="C93:AT93"/>
    <mergeCell ref="AU93:AX93"/>
    <mergeCell ref="C88:AT88"/>
    <mergeCell ref="C95:R95"/>
    <mergeCell ref="C90:AT90"/>
    <mergeCell ref="AU90:AX90"/>
    <mergeCell ref="AU89:AX89"/>
    <mergeCell ref="BI91:BQ91"/>
    <mergeCell ref="BI92:BQ92"/>
    <mergeCell ref="AY89:BG89"/>
    <mergeCell ref="BH89:BR89"/>
    <mergeCell ref="AY93:BG93"/>
    <mergeCell ref="BH93:BR93"/>
    <mergeCell ref="AZ91:BF91"/>
    <mergeCell ref="AZ92:BF92"/>
    <mergeCell ref="AU91:AX91"/>
    <mergeCell ref="AZ69:BF69"/>
    <mergeCell ref="BI69:BQ69"/>
    <mergeCell ref="AZ66:BF66"/>
    <mergeCell ref="AY17:BG17"/>
    <mergeCell ref="BH17:BR17"/>
    <mergeCell ref="AY18:BG18"/>
    <mergeCell ref="BH18:BR18"/>
    <mergeCell ref="AY19:BG19"/>
    <mergeCell ref="BH19:BR19"/>
    <mergeCell ref="AY20:BG20"/>
    <mergeCell ref="C28:AT28"/>
    <mergeCell ref="AU28:AX28"/>
    <mergeCell ref="AZ28:BF28"/>
    <mergeCell ref="BI28:BQ28"/>
    <mergeCell ref="BH20:BR20"/>
    <mergeCell ref="C21:AT21"/>
    <mergeCell ref="AU21:AX21"/>
    <mergeCell ref="AY21:BG21"/>
    <mergeCell ref="BH21:BR21"/>
    <mergeCell ref="AY24:BG25"/>
    <mergeCell ref="AZ27:BF27"/>
    <mergeCell ref="BI27:BQ27"/>
    <mergeCell ref="AZ26:BF26"/>
    <mergeCell ref="BI26:BQ26"/>
    <mergeCell ref="C26:AT26"/>
    <mergeCell ref="AU26:AX26"/>
    <mergeCell ref="C27:AT27"/>
    <mergeCell ref="AU27:AX27"/>
    <mergeCell ref="C31:AT31"/>
    <mergeCell ref="AU31:AX31"/>
    <mergeCell ref="AY31:BG31"/>
    <mergeCell ref="BH31:BR31"/>
    <mergeCell ref="C32:AT32"/>
    <mergeCell ref="AU32:AX32"/>
    <mergeCell ref="AY32:BG32"/>
    <mergeCell ref="BH32:BR32"/>
    <mergeCell ref="BH46:BR46"/>
    <mergeCell ref="C33:AT33"/>
    <mergeCell ref="AU33:AX33"/>
    <mergeCell ref="AY33:BG33"/>
    <mergeCell ref="BH33:BR33"/>
    <mergeCell ref="AU38:AX38"/>
    <mergeCell ref="AY38:BG38"/>
    <mergeCell ref="BH38:BR38"/>
    <mergeCell ref="C44:AT44"/>
    <mergeCell ref="AU44:AX44"/>
    <mergeCell ref="BI50:BQ50"/>
    <mergeCell ref="C49:AT49"/>
    <mergeCell ref="AU49:AX49"/>
    <mergeCell ref="C39:AT39"/>
    <mergeCell ref="AU39:AX39"/>
    <mergeCell ref="AY39:BG39"/>
    <mergeCell ref="BH39:BR39"/>
    <mergeCell ref="C46:AT46"/>
    <mergeCell ref="AU46:AX46"/>
    <mergeCell ref="AY46:BG46"/>
  </mergeCells>
  <printOptions/>
  <pageMargins left="0.95" right="0.3937007874015748" top="0.4" bottom="0.3937007874015748" header="0.21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E248"/>
  <sheetViews>
    <sheetView showGridLines="0" showZeros="0" workbookViewId="0" topLeftCell="B118">
      <selection activeCell="B140" sqref="B140:P140"/>
    </sheetView>
  </sheetViews>
  <sheetFormatPr defaultColWidth="1.5" defaultRowHeight="12.75"/>
  <cols>
    <col min="1" max="1" width="1.5" style="1" customWidth="1"/>
    <col min="2" max="47" width="2" style="1" customWidth="1"/>
    <col min="48" max="51" width="1.83203125" style="1" customWidth="1"/>
    <col min="52" max="69" width="1.66796875" style="1" customWidth="1"/>
    <col min="70" max="74" width="1.5" style="1" customWidth="1"/>
    <col min="75" max="75" width="10.83203125" style="6" customWidth="1"/>
    <col min="76" max="78" width="11" style="6" customWidth="1"/>
    <col min="79" max="16384" width="1.5" style="1" customWidth="1"/>
  </cols>
  <sheetData>
    <row r="1" spans="41:78" ht="12.75" customHeight="1">
      <c r="AO1" s="69" t="s">
        <v>0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W1" s="70" t="s">
        <v>92</v>
      </c>
      <c r="BX1" s="70"/>
      <c r="BY1" s="70"/>
      <c r="BZ1" s="70"/>
    </row>
    <row r="2" spans="41:78" ht="25.5" customHeight="1">
      <c r="AO2" s="71" t="s">
        <v>1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W2" s="70"/>
      <c r="BX2" s="70"/>
      <c r="BY2" s="70"/>
      <c r="BZ2" s="70"/>
    </row>
    <row r="3" spans="41:78" ht="12.75" customHeight="1">
      <c r="AO3" s="69" t="s">
        <v>2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W3" s="70"/>
      <c r="BX3" s="70"/>
      <c r="BY3" s="70"/>
      <c r="BZ3" s="70"/>
    </row>
    <row r="4" spans="50:78" ht="3.75" customHeight="1"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W4" s="70"/>
      <c r="BX4" s="70"/>
      <c r="BY4" s="70"/>
      <c r="BZ4" s="70"/>
    </row>
    <row r="5" spans="22:78" ht="12.75" customHeight="1">
      <c r="V5" s="18"/>
      <c r="W5" s="16"/>
      <c r="BJ5" s="72" t="s">
        <v>3</v>
      </c>
      <c r="BK5" s="72"/>
      <c r="BL5" s="72"/>
      <c r="BM5" s="72"/>
      <c r="BN5" s="72"/>
      <c r="BO5" s="72"/>
      <c r="BP5" s="72"/>
      <c r="BQ5" s="72"/>
      <c r="BR5" s="72"/>
      <c r="BW5" s="70"/>
      <c r="BX5" s="70"/>
      <c r="BY5" s="70"/>
      <c r="BZ5" s="70"/>
    </row>
    <row r="6" spans="2:78" ht="13.5" customHeight="1">
      <c r="B6" s="73" t="s">
        <v>4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4" t="s">
        <v>249</v>
      </c>
      <c r="BK6" s="74"/>
      <c r="BL6" s="74"/>
      <c r="BM6" s="72" t="s">
        <v>252</v>
      </c>
      <c r="BN6" s="72"/>
      <c r="BO6" s="72"/>
      <c r="BP6" s="72" t="s">
        <v>251</v>
      </c>
      <c r="BQ6" s="72"/>
      <c r="BR6" s="72"/>
      <c r="BW6" s="70"/>
      <c r="BX6" s="70"/>
      <c r="BY6" s="70"/>
      <c r="BZ6" s="70"/>
    </row>
    <row r="7" spans="2:78" ht="13.5" customHeight="1">
      <c r="B7" s="75" t="s">
        <v>12</v>
      </c>
      <c r="C7" s="75"/>
      <c r="D7" s="75"/>
      <c r="E7" s="75"/>
      <c r="F7" s="75"/>
      <c r="G7" s="75"/>
      <c r="H7" s="75"/>
      <c r="I7" s="75"/>
      <c r="J7" s="75"/>
      <c r="K7" s="76" t="s">
        <v>239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5" t="s">
        <v>5</v>
      </c>
      <c r="BB7" s="75"/>
      <c r="BC7" s="75"/>
      <c r="BD7" s="75"/>
      <c r="BE7" s="75"/>
      <c r="BF7" s="75"/>
      <c r="BG7" s="75"/>
      <c r="BH7" s="75"/>
      <c r="BI7" s="77"/>
      <c r="BJ7" s="74" t="s">
        <v>185</v>
      </c>
      <c r="BK7" s="74"/>
      <c r="BL7" s="74"/>
      <c r="BM7" s="74"/>
      <c r="BN7" s="74"/>
      <c r="BO7" s="74"/>
      <c r="BP7" s="74"/>
      <c r="BQ7" s="74"/>
      <c r="BR7" s="74"/>
      <c r="BW7" s="70"/>
      <c r="BX7" s="70"/>
      <c r="BY7" s="70"/>
      <c r="BZ7" s="70"/>
    </row>
    <row r="8" spans="2:78" ht="13.5" customHeight="1">
      <c r="B8" s="75" t="s">
        <v>13</v>
      </c>
      <c r="C8" s="75"/>
      <c r="D8" s="75"/>
      <c r="E8" s="75"/>
      <c r="F8" s="75"/>
      <c r="G8" s="75"/>
      <c r="H8" s="75"/>
      <c r="I8" s="76" t="s">
        <v>245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5" t="s">
        <v>6</v>
      </c>
      <c r="BB8" s="75"/>
      <c r="BC8" s="75"/>
      <c r="BD8" s="75"/>
      <c r="BE8" s="75"/>
      <c r="BF8" s="75"/>
      <c r="BG8" s="75"/>
      <c r="BH8" s="75"/>
      <c r="BI8" s="77"/>
      <c r="BJ8" s="74" t="s">
        <v>186</v>
      </c>
      <c r="BK8" s="74"/>
      <c r="BL8" s="74"/>
      <c r="BM8" s="74"/>
      <c r="BN8" s="74"/>
      <c r="BO8" s="74"/>
      <c r="BP8" s="74"/>
      <c r="BQ8" s="74"/>
      <c r="BR8" s="74"/>
      <c r="BW8" s="70"/>
      <c r="BX8" s="70"/>
      <c r="BY8" s="70"/>
      <c r="BZ8" s="70"/>
    </row>
    <row r="9" spans="2:78" ht="13.5" customHeight="1">
      <c r="B9" s="75" t="s">
        <v>14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9" t="s">
        <v>240</v>
      </c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5" t="s">
        <v>7</v>
      </c>
      <c r="BB9" s="75"/>
      <c r="BC9" s="75"/>
      <c r="BD9" s="75"/>
      <c r="BE9" s="75"/>
      <c r="BF9" s="75"/>
      <c r="BG9" s="75"/>
      <c r="BH9" s="75"/>
      <c r="BI9" s="77"/>
      <c r="BJ9" s="74" t="s">
        <v>241</v>
      </c>
      <c r="BK9" s="74"/>
      <c r="BL9" s="74"/>
      <c r="BM9" s="74"/>
      <c r="BN9" s="74"/>
      <c r="BO9" s="74"/>
      <c r="BP9" s="74"/>
      <c r="BQ9" s="74"/>
      <c r="BR9" s="74"/>
      <c r="BW9" s="70"/>
      <c r="BX9" s="70"/>
      <c r="BY9" s="70"/>
      <c r="BZ9" s="70"/>
    </row>
    <row r="10" spans="2:78" ht="13.5" customHeight="1">
      <c r="B10" s="75" t="s">
        <v>15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 t="s">
        <v>242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5" t="s">
        <v>8</v>
      </c>
      <c r="BB10" s="75"/>
      <c r="BC10" s="75"/>
      <c r="BD10" s="75"/>
      <c r="BE10" s="75"/>
      <c r="BF10" s="75"/>
      <c r="BG10" s="75"/>
      <c r="BH10" s="75"/>
      <c r="BI10" s="77"/>
      <c r="BJ10" s="74" t="s">
        <v>187</v>
      </c>
      <c r="BK10" s="74"/>
      <c r="BL10" s="74"/>
      <c r="BM10" s="74"/>
      <c r="BN10" s="74"/>
      <c r="BO10" s="74"/>
      <c r="BP10" s="74"/>
      <c r="BQ10" s="74"/>
      <c r="BR10" s="74"/>
      <c r="BW10" s="70"/>
      <c r="BX10" s="70"/>
      <c r="BY10" s="70"/>
      <c r="BZ10" s="70"/>
    </row>
    <row r="11" spans="2:78" ht="18" customHeight="1">
      <c r="B11" s="75" t="s">
        <v>253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80" t="s">
        <v>254</v>
      </c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2"/>
      <c r="BM11" s="2"/>
      <c r="BN11" s="2"/>
      <c r="BO11" s="2"/>
      <c r="BP11" s="2"/>
      <c r="BQ11" s="2"/>
      <c r="BR11" s="2"/>
      <c r="BW11" s="70"/>
      <c r="BX11" s="70"/>
      <c r="BY11" s="70"/>
      <c r="BZ11" s="70"/>
    </row>
    <row r="12" spans="2:78" ht="11.25" customHeight="1">
      <c r="B12" s="75" t="s">
        <v>16</v>
      </c>
      <c r="C12" s="75"/>
      <c r="D12" s="75"/>
      <c r="E12" s="75"/>
      <c r="F12" s="75"/>
      <c r="G12" s="75"/>
      <c r="H12" s="75"/>
      <c r="I12" s="75"/>
      <c r="J12" s="75"/>
      <c r="K12" s="75"/>
      <c r="L12" s="76" t="s">
        <v>255</v>
      </c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2"/>
      <c r="BM12" s="2"/>
      <c r="BN12" s="2"/>
      <c r="BO12" s="2"/>
      <c r="BP12" s="2"/>
      <c r="BQ12" s="2"/>
      <c r="BR12" s="2"/>
      <c r="BW12" s="70"/>
      <c r="BX12" s="70"/>
      <c r="BY12" s="70"/>
      <c r="BZ12" s="70"/>
    </row>
    <row r="13" spans="2:78" ht="27" customHeight="1">
      <c r="B13" s="78" t="s">
        <v>94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W13" s="70"/>
      <c r="BX13" s="70"/>
      <c r="BY13" s="70"/>
      <c r="BZ13" s="70"/>
    </row>
    <row r="14" spans="2:83" ht="13.5" customHeight="1">
      <c r="B14" s="75" t="s">
        <v>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2"/>
      <c r="BM14" s="2"/>
      <c r="BN14" s="2"/>
      <c r="BO14" s="2"/>
      <c r="BP14" s="2"/>
      <c r="BQ14" s="2"/>
      <c r="BR14" s="2"/>
      <c r="BW14" s="10"/>
      <c r="BX14" s="10"/>
      <c r="BY14" s="10"/>
      <c r="BZ14" s="10"/>
      <c r="CA14" s="11"/>
      <c r="CB14" s="11"/>
      <c r="CC14" s="11"/>
      <c r="CD14" s="11"/>
      <c r="CE14" s="11"/>
    </row>
    <row r="15" spans="2:83" ht="13.5" customHeight="1">
      <c r="B15" s="78" t="s">
        <v>10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17"/>
      <c r="BE15" s="17"/>
      <c r="BF15" s="17"/>
      <c r="BG15" s="17"/>
      <c r="BH15" s="17"/>
      <c r="BI15" s="17"/>
      <c r="BJ15" s="74" t="s">
        <v>243</v>
      </c>
      <c r="BK15" s="74"/>
      <c r="BL15" s="74"/>
      <c r="BM15" s="74"/>
      <c r="BN15" s="74"/>
      <c r="BO15" s="74"/>
      <c r="BP15" s="74"/>
      <c r="BQ15" s="74"/>
      <c r="BR15" s="74"/>
      <c r="BW15" s="10"/>
      <c r="BX15" s="10"/>
      <c r="BY15" s="10"/>
      <c r="BZ15" s="10"/>
      <c r="CA15" s="11"/>
      <c r="CB15" s="11"/>
      <c r="CC15" s="11"/>
      <c r="CD15" s="11"/>
      <c r="CE15" s="11"/>
    </row>
    <row r="16" spans="2:83" ht="13.5" customHeight="1">
      <c r="B16" s="78" t="s">
        <v>11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17"/>
      <c r="BE16" s="17"/>
      <c r="BF16" s="17"/>
      <c r="BG16" s="17"/>
      <c r="BH16" s="17"/>
      <c r="BI16" s="17"/>
      <c r="BJ16" s="74"/>
      <c r="BK16" s="74"/>
      <c r="BL16" s="74"/>
      <c r="BM16" s="74"/>
      <c r="BN16" s="74"/>
      <c r="BO16" s="74"/>
      <c r="BP16" s="74"/>
      <c r="BQ16" s="74"/>
      <c r="BR16" s="74"/>
      <c r="BW16" s="10"/>
      <c r="BX16" s="10"/>
      <c r="BY16" s="10"/>
      <c r="BZ16" s="10"/>
      <c r="CA16" s="11"/>
      <c r="CB16" s="11"/>
      <c r="CC16" s="11"/>
      <c r="CD16" s="11"/>
      <c r="CE16" s="11"/>
    </row>
    <row r="17" ht="3.75" customHeight="1"/>
    <row r="18" spans="2:70" ht="14.25" customHeight="1">
      <c r="B18" s="81" t="s">
        <v>244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</row>
    <row r="19" spans="2:70" ht="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3"/>
      <c r="W19" s="12"/>
      <c r="X19" s="12"/>
      <c r="Y19" s="12"/>
      <c r="Z19" s="12"/>
      <c r="AA19" s="82" t="s">
        <v>90</v>
      </c>
      <c r="AB19" s="82"/>
      <c r="AC19" s="83" t="s">
        <v>256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O19" s="84"/>
      <c r="AP19" s="85"/>
      <c r="AQ19" s="85"/>
      <c r="AR19" s="86"/>
      <c r="AS19" s="86"/>
      <c r="AT19" s="86"/>
      <c r="AU19" s="86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 t="s">
        <v>246</v>
      </c>
      <c r="BL19" s="12"/>
      <c r="BM19" s="12"/>
      <c r="BN19" s="12"/>
      <c r="BO19" s="12"/>
      <c r="BP19" s="12"/>
      <c r="BQ19" s="12"/>
      <c r="BR19" s="12"/>
    </row>
    <row r="20" spans="44:69" ht="9.75" customHeight="1">
      <c r="AR20" s="90" t="s">
        <v>17</v>
      </c>
      <c r="AS20" s="90"/>
      <c r="AT20" s="90"/>
      <c r="AU20" s="90"/>
      <c r="AV20" s="90"/>
      <c r="AW20" s="90"/>
      <c r="AX20" s="90"/>
      <c r="AY20" s="90"/>
      <c r="AZ20" s="91" t="s">
        <v>18</v>
      </c>
      <c r="BA20" s="91"/>
      <c r="BB20" s="91"/>
      <c r="BC20" s="91"/>
      <c r="BD20" s="91"/>
      <c r="BE20" s="91"/>
      <c r="BF20" s="91"/>
      <c r="BG20" s="91"/>
      <c r="BH20" s="91"/>
      <c r="BI20" s="92">
        <v>1801001</v>
      </c>
      <c r="BJ20" s="93"/>
      <c r="BK20" s="93"/>
      <c r="BL20" s="93"/>
      <c r="BM20" s="93"/>
      <c r="BN20" s="93"/>
      <c r="BO20" s="93"/>
      <c r="BP20" s="93"/>
      <c r="BQ20" s="94"/>
    </row>
    <row r="21" ht="5.25" customHeight="1"/>
    <row r="22" spans="2:69" ht="40.5" customHeight="1">
      <c r="B22" s="95" t="s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 t="s">
        <v>20</v>
      </c>
      <c r="AW22" s="95"/>
      <c r="AX22" s="95"/>
      <c r="AY22" s="95"/>
      <c r="AZ22" s="95" t="s">
        <v>21</v>
      </c>
      <c r="BA22" s="95"/>
      <c r="BB22" s="95"/>
      <c r="BC22" s="95"/>
      <c r="BD22" s="95"/>
      <c r="BE22" s="95"/>
      <c r="BF22" s="95"/>
      <c r="BG22" s="95"/>
      <c r="BH22" s="95"/>
      <c r="BI22" s="95" t="s">
        <v>22</v>
      </c>
      <c r="BJ22" s="95"/>
      <c r="BK22" s="95"/>
      <c r="BL22" s="95"/>
      <c r="BM22" s="95"/>
      <c r="BN22" s="95"/>
      <c r="BO22" s="95"/>
      <c r="BP22" s="95"/>
      <c r="BQ22" s="95"/>
    </row>
    <row r="23" spans="2:78" ht="13.5" customHeight="1">
      <c r="B23" s="106">
        <v>1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7">
        <v>2</v>
      </c>
      <c r="AW23" s="107"/>
      <c r="AX23" s="107"/>
      <c r="AY23" s="107"/>
      <c r="AZ23" s="107">
        <v>3</v>
      </c>
      <c r="BA23" s="107"/>
      <c r="BB23" s="107"/>
      <c r="BC23" s="107"/>
      <c r="BD23" s="107"/>
      <c r="BE23" s="107"/>
      <c r="BF23" s="107"/>
      <c r="BG23" s="107"/>
      <c r="BH23" s="107"/>
      <c r="BI23" s="107">
        <v>4</v>
      </c>
      <c r="BJ23" s="107"/>
      <c r="BK23" s="107"/>
      <c r="BL23" s="107"/>
      <c r="BM23" s="107"/>
      <c r="BN23" s="107"/>
      <c r="BO23" s="107"/>
      <c r="BP23" s="107"/>
      <c r="BQ23" s="107"/>
      <c r="BW23" s="8"/>
      <c r="BX23" s="8"/>
      <c r="BY23" s="8"/>
      <c r="BZ23" s="8"/>
    </row>
    <row r="24" spans="2:78" ht="12.75" customHeight="1">
      <c r="B24" s="96" t="s">
        <v>23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8"/>
      <c r="AV24" s="99">
        <v>1000</v>
      </c>
      <c r="AW24" s="99"/>
      <c r="AX24" s="99"/>
      <c r="AY24" s="100"/>
      <c r="AZ24" s="23"/>
      <c r="BA24" s="24"/>
      <c r="BB24" s="24"/>
      <c r="BC24" s="24"/>
      <c r="BD24" s="24"/>
      <c r="BE24" s="24"/>
      <c r="BF24" s="24"/>
      <c r="BG24" s="24"/>
      <c r="BH24" s="25"/>
      <c r="BI24" s="26"/>
      <c r="BJ24" s="27"/>
      <c r="BK24" s="27"/>
      <c r="BL24" s="27"/>
      <c r="BM24" s="27"/>
      <c r="BN24" s="27"/>
      <c r="BO24" s="27"/>
      <c r="BP24" s="27"/>
      <c r="BQ24" s="28"/>
      <c r="BW24" s="8"/>
      <c r="BX24" s="8"/>
      <c r="BY24" s="8"/>
      <c r="BZ24" s="8"/>
    </row>
    <row r="25" spans="2:78" ht="12.75" customHeight="1">
      <c r="B25" s="103" t="s">
        <v>24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5"/>
      <c r="AV25" s="101"/>
      <c r="AW25" s="101"/>
      <c r="AX25" s="101"/>
      <c r="AY25" s="102"/>
      <c r="AZ25" s="87">
        <v>64454</v>
      </c>
      <c r="BA25" s="88"/>
      <c r="BB25" s="88"/>
      <c r="BC25" s="88"/>
      <c r="BD25" s="88"/>
      <c r="BE25" s="88"/>
      <c r="BF25" s="88"/>
      <c r="BG25" s="88"/>
      <c r="BH25" s="89"/>
      <c r="BI25" s="87">
        <v>64184</v>
      </c>
      <c r="BJ25" s="88"/>
      <c r="BK25" s="88"/>
      <c r="BL25" s="88"/>
      <c r="BM25" s="88"/>
      <c r="BN25" s="88"/>
      <c r="BO25" s="88"/>
      <c r="BP25" s="88"/>
      <c r="BQ25" s="89"/>
      <c r="BW25" s="8"/>
      <c r="BX25" s="8"/>
      <c r="BY25" s="8"/>
      <c r="BZ25" s="8"/>
    </row>
    <row r="26" spans="2:78" ht="13.5" customHeight="1">
      <c r="B26" s="109" t="s">
        <v>25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72">
        <v>1001</v>
      </c>
      <c r="AW26" s="72"/>
      <c r="AX26" s="72"/>
      <c r="AY26" s="72"/>
      <c r="AZ26" s="87">
        <v>74380</v>
      </c>
      <c r="BA26" s="88"/>
      <c r="BB26" s="88"/>
      <c r="BC26" s="88"/>
      <c r="BD26" s="88"/>
      <c r="BE26" s="88"/>
      <c r="BF26" s="88"/>
      <c r="BG26" s="88"/>
      <c r="BH26" s="89"/>
      <c r="BI26" s="87">
        <v>74374</v>
      </c>
      <c r="BJ26" s="88"/>
      <c r="BK26" s="88"/>
      <c r="BL26" s="88"/>
      <c r="BM26" s="88"/>
      <c r="BN26" s="88"/>
      <c r="BO26" s="88"/>
      <c r="BP26" s="88"/>
      <c r="BQ26" s="89"/>
      <c r="BW26" s="8"/>
      <c r="BX26" s="8"/>
      <c r="BY26" s="8"/>
      <c r="BZ26" s="8"/>
    </row>
    <row r="27" spans="2:78" ht="13.5" customHeight="1">
      <c r="B27" s="108" t="s">
        <v>26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72">
        <v>1002</v>
      </c>
      <c r="AW27" s="72"/>
      <c r="AX27" s="72"/>
      <c r="AY27" s="72"/>
      <c r="AZ27" s="87">
        <v>9926</v>
      </c>
      <c r="BA27" s="88"/>
      <c r="BB27" s="88"/>
      <c r="BC27" s="88"/>
      <c r="BD27" s="88"/>
      <c r="BE27" s="88"/>
      <c r="BF27" s="88"/>
      <c r="BG27" s="88"/>
      <c r="BH27" s="89"/>
      <c r="BI27" s="87">
        <v>10190</v>
      </c>
      <c r="BJ27" s="88"/>
      <c r="BK27" s="88"/>
      <c r="BL27" s="88"/>
      <c r="BM27" s="88"/>
      <c r="BN27" s="88"/>
      <c r="BO27" s="88"/>
      <c r="BP27" s="88"/>
      <c r="BQ27" s="89"/>
      <c r="BW27" s="8"/>
      <c r="BX27" s="8"/>
      <c r="BY27" s="8"/>
      <c r="BZ27" s="8"/>
    </row>
    <row r="28" spans="2:78" ht="13.5" customHeight="1">
      <c r="B28" s="114" t="s">
        <v>27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72">
        <v>1005</v>
      </c>
      <c r="AW28" s="72"/>
      <c r="AX28" s="72"/>
      <c r="AY28" s="72"/>
      <c r="AZ28" s="87">
        <v>157104</v>
      </c>
      <c r="BA28" s="88"/>
      <c r="BB28" s="88"/>
      <c r="BC28" s="88"/>
      <c r="BD28" s="88"/>
      <c r="BE28" s="88"/>
      <c r="BF28" s="88"/>
      <c r="BG28" s="88"/>
      <c r="BH28" s="89"/>
      <c r="BI28" s="87">
        <v>167654</v>
      </c>
      <c r="BJ28" s="88"/>
      <c r="BK28" s="88"/>
      <c r="BL28" s="88"/>
      <c r="BM28" s="88"/>
      <c r="BN28" s="88"/>
      <c r="BO28" s="88"/>
      <c r="BP28" s="88"/>
      <c r="BQ28" s="89"/>
      <c r="BW28" s="8"/>
      <c r="BX28" s="8"/>
      <c r="BY28" s="8"/>
      <c r="BZ28" s="8"/>
    </row>
    <row r="29" spans="2:78" ht="13.5" customHeight="1">
      <c r="B29" s="110" t="s">
        <v>28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2"/>
      <c r="AV29" s="113" t="s">
        <v>87</v>
      </c>
      <c r="AW29" s="101"/>
      <c r="AX29" s="101"/>
      <c r="AY29" s="102"/>
      <c r="AZ29" s="87">
        <v>46370</v>
      </c>
      <c r="BA29" s="88"/>
      <c r="BB29" s="88"/>
      <c r="BC29" s="88"/>
      <c r="BD29" s="88"/>
      <c r="BE29" s="88"/>
      <c r="BF29" s="88"/>
      <c r="BG29" s="88"/>
      <c r="BH29" s="89"/>
      <c r="BI29" s="87">
        <v>46752</v>
      </c>
      <c r="BJ29" s="88"/>
      <c r="BK29" s="88"/>
      <c r="BL29" s="88"/>
      <c r="BM29" s="88"/>
      <c r="BN29" s="88"/>
      <c r="BO29" s="88"/>
      <c r="BP29" s="88"/>
      <c r="BQ29" s="89"/>
      <c r="BW29" s="8"/>
      <c r="BX29" s="8"/>
      <c r="BY29" s="8"/>
      <c r="BZ29" s="8"/>
    </row>
    <row r="30" spans="2:78" ht="13.5" customHeight="1">
      <c r="B30" s="108" t="s">
        <v>25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72">
        <v>1011</v>
      </c>
      <c r="AW30" s="72"/>
      <c r="AX30" s="72"/>
      <c r="AY30" s="72"/>
      <c r="AZ30" s="87">
        <v>336128</v>
      </c>
      <c r="BA30" s="88"/>
      <c r="BB30" s="88"/>
      <c r="BC30" s="88"/>
      <c r="BD30" s="88"/>
      <c r="BE30" s="88"/>
      <c r="BF30" s="88"/>
      <c r="BG30" s="88"/>
      <c r="BH30" s="89"/>
      <c r="BI30" s="87">
        <v>342794</v>
      </c>
      <c r="BJ30" s="88"/>
      <c r="BK30" s="88"/>
      <c r="BL30" s="88"/>
      <c r="BM30" s="88"/>
      <c r="BN30" s="88"/>
      <c r="BO30" s="88"/>
      <c r="BP30" s="88"/>
      <c r="BQ30" s="89"/>
      <c r="BW30" s="8"/>
      <c r="BX30" s="8"/>
      <c r="BY30" s="8"/>
      <c r="BZ30" s="8"/>
    </row>
    <row r="31" spans="2:78" ht="13.5" customHeight="1">
      <c r="B31" s="108" t="s">
        <v>29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72">
        <v>1012</v>
      </c>
      <c r="AW31" s="72"/>
      <c r="AX31" s="72"/>
      <c r="AY31" s="72"/>
      <c r="AZ31" s="87">
        <v>289758</v>
      </c>
      <c r="BA31" s="88"/>
      <c r="BB31" s="88"/>
      <c r="BC31" s="88"/>
      <c r="BD31" s="88"/>
      <c r="BE31" s="88"/>
      <c r="BF31" s="88"/>
      <c r="BG31" s="88"/>
      <c r="BH31" s="89"/>
      <c r="BI31" s="87">
        <v>296042</v>
      </c>
      <c r="BJ31" s="88"/>
      <c r="BK31" s="88"/>
      <c r="BL31" s="88"/>
      <c r="BM31" s="88"/>
      <c r="BN31" s="88"/>
      <c r="BO31" s="88"/>
      <c r="BP31" s="88"/>
      <c r="BQ31" s="89"/>
      <c r="BW31" s="8"/>
      <c r="BX31" s="8"/>
      <c r="BY31" s="8"/>
      <c r="BZ31" s="8"/>
    </row>
    <row r="32" spans="2:78" ht="13.5" customHeight="1">
      <c r="B32" s="114" t="s">
        <v>30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72">
        <v>1015</v>
      </c>
      <c r="AW32" s="72"/>
      <c r="AX32" s="72"/>
      <c r="AY32" s="72"/>
      <c r="AZ32" s="87" t="str">
        <f>IF('[1]Для розрахунків'!AY33:BG33&gt;0,'[1]Для розрахунків'!AY33:BG33,"-")</f>
        <v>-</v>
      </c>
      <c r="BA32" s="88"/>
      <c r="BB32" s="88"/>
      <c r="BC32" s="88"/>
      <c r="BD32" s="88"/>
      <c r="BE32" s="88"/>
      <c r="BF32" s="88"/>
      <c r="BG32" s="88"/>
      <c r="BH32" s="89"/>
      <c r="BI32" s="87"/>
      <c r="BJ32" s="88"/>
      <c r="BK32" s="88"/>
      <c r="BL32" s="88"/>
      <c r="BM32" s="88"/>
      <c r="BN32" s="88"/>
      <c r="BO32" s="88"/>
      <c r="BP32" s="88"/>
      <c r="BQ32" s="89"/>
      <c r="BW32" s="8"/>
      <c r="BX32" s="8"/>
      <c r="BY32" s="8"/>
      <c r="BZ32" s="8"/>
    </row>
    <row r="33" spans="2:78" ht="13.5" customHeight="1">
      <c r="B33" s="115" t="s">
        <v>113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7"/>
      <c r="AV33" s="92" t="s">
        <v>95</v>
      </c>
      <c r="AW33" s="93"/>
      <c r="AX33" s="93"/>
      <c r="AY33" s="94"/>
      <c r="AZ33" s="87" t="str">
        <f>IF('[1]Для розрахунків'!AY34:BG34&gt;0,'[1]Для розрахунків'!AY34:BG34,"-")</f>
        <v>-</v>
      </c>
      <c r="BA33" s="88"/>
      <c r="BB33" s="88"/>
      <c r="BC33" s="88"/>
      <c r="BD33" s="88"/>
      <c r="BE33" s="88"/>
      <c r="BF33" s="88"/>
      <c r="BG33" s="88"/>
      <c r="BH33" s="89"/>
      <c r="BI33" s="87"/>
      <c r="BJ33" s="88"/>
      <c r="BK33" s="88"/>
      <c r="BL33" s="88"/>
      <c r="BM33" s="88"/>
      <c r="BN33" s="88"/>
      <c r="BO33" s="88"/>
      <c r="BP33" s="88"/>
      <c r="BQ33" s="89"/>
      <c r="BW33" s="8"/>
      <c r="BX33" s="8"/>
      <c r="BY33" s="8"/>
      <c r="BZ33" s="8"/>
    </row>
    <row r="34" spans="2:78" ht="13.5" customHeight="1">
      <c r="B34" s="115" t="s">
        <v>114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7"/>
      <c r="AV34" s="92" t="s">
        <v>96</v>
      </c>
      <c r="AW34" s="93"/>
      <c r="AX34" s="93"/>
      <c r="AY34" s="94"/>
      <c r="AZ34" s="87" t="str">
        <f>IF('[1]Для розрахунків'!AY35:BG35&gt;0,'[1]Для розрахунків'!AY35:BG35,"-")</f>
        <v>-</v>
      </c>
      <c r="BA34" s="88"/>
      <c r="BB34" s="88"/>
      <c r="BC34" s="88"/>
      <c r="BD34" s="88"/>
      <c r="BE34" s="88"/>
      <c r="BF34" s="88"/>
      <c r="BG34" s="88"/>
      <c r="BH34" s="89"/>
      <c r="BI34" s="87" t="str">
        <f>IF('[1]Для розрахунків'!BH35:BP35&gt;0,'[1]Для розрахунків'!BH35:BP35,"-")</f>
        <v>-</v>
      </c>
      <c r="BJ34" s="88"/>
      <c r="BK34" s="88"/>
      <c r="BL34" s="88"/>
      <c r="BM34" s="88"/>
      <c r="BN34" s="88"/>
      <c r="BO34" s="88"/>
      <c r="BP34" s="88"/>
      <c r="BQ34" s="89"/>
      <c r="BW34" s="8"/>
      <c r="BX34" s="8"/>
      <c r="BY34" s="8"/>
      <c r="BZ34" s="8"/>
    </row>
    <row r="35" spans="2:78" ht="13.5" customHeight="1">
      <c r="B35" s="118" t="s">
        <v>31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72">
        <v>1020</v>
      </c>
      <c r="AW35" s="72"/>
      <c r="AX35" s="72"/>
      <c r="AY35" s="72"/>
      <c r="AZ35" s="87" t="str">
        <f>IF('[1]Для розрахунків'!AY36:BG36&gt;0,'[1]Для розрахунків'!AY36:BG36,"-")</f>
        <v>-</v>
      </c>
      <c r="BA35" s="88"/>
      <c r="BB35" s="88"/>
      <c r="BC35" s="88"/>
      <c r="BD35" s="88"/>
      <c r="BE35" s="88"/>
      <c r="BF35" s="88"/>
      <c r="BG35" s="88"/>
      <c r="BH35" s="89"/>
      <c r="BI35" s="87" t="str">
        <f>IF('[1]Для розрахунків'!BH36:BP36&gt;0,'[1]Для розрахунків'!BH36:BP36,"-")</f>
        <v>-</v>
      </c>
      <c r="BJ35" s="88"/>
      <c r="BK35" s="88"/>
      <c r="BL35" s="88"/>
      <c r="BM35" s="88"/>
      <c r="BN35" s="88"/>
      <c r="BO35" s="88"/>
      <c r="BP35" s="88"/>
      <c r="BQ35" s="89"/>
      <c r="BW35" s="8"/>
      <c r="BX35" s="8"/>
      <c r="BY35" s="8"/>
      <c r="BZ35" s="8"/>
    </row>
    <row r="36" spans="2:78" ht="13.5" customHeight="1">
      <c r="B36" s="115" t="s">
        <v>115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7"/>
      <c r="AV36" s="92" t="s">
        <v>97</v>
      </c>
      <c r="AW36" s="93"/>
      <c r="AX36" s="93"/>
      <c r="AY36" s="94"/>
      <c r="AZ36" s="87" t="str">
        <f>IF('[1]Для розрахунків'!AY38:BG38&gt;0,'[1]Для розрахунків'!AY38:BG38,"-")</f>
        <v>-</v>
      </c>
      <c r="BA36" s="88"/>
      <c r="BB36" s="88"/>
      <c r="BC36" s="88"/>
      <c r="BD36" s="88"/>
      <c r="BE36" s="88"/>
      <c r="BF36" s="88"/>
      <c r="BG36" s="88"/>
      <c r="BH36" s="89"/>
      <c r="BI36" s="87" t="str">
        <f>IF('[1]Для розрахунків'!BH38:BP38&gt;0,'[1]Для розрахунків'!BH38:BP38,"-")</f>
        <v>-</v>
      </c>
      <c r="BJ36" s="88"/>
      <c r="BK36" s="88"/>
      <c r="BL36" s="88"/>
      <c r="BM36" s="88"/>
      <c r="BN36" s="88"/>
      <c r="BO36" s="88"/>
      <c r="BP36" s="88"/>
      <c r="BQ36" s="89"/>
      <c r="BW36" s="8"/>
      <c r="BX36" s="8"/>
      <c r="BY36" s="8"/>
      <c r="BZ36" s="8"/>
    </row>
    <row r="37" spans="2:78" ht="13.5" customHeight="1">
      <c r="B37" s="115" t="s">
        <v>116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7"/>
      <c r="AV37" s="92" t="s">
        <v>98</v>
      </c>
      <c r="AW37" s="93"/>
      <c r="AX37" s="93"/>
      <c r="AY37" s="94"/>
      <c r="AZ37" s="87" t="str">
        <f>IF('[1]Для розрахунків'!AY39:BG39&gt;0,'[1]Для розрахунків'!AY39:BG39,"-")</f>
        <v>-</v>
      </c>
      <c r="BA37" s="88"/>
      <c r="BB37" s="88"/>
      <c r="BC37" s="88"/>
      <c r="BD37" s="88"/>
      <c r="BE37" s="88"/>
      <c r="BF37" s="88"/>
      <c r="BG37" s="88"/>
      <c r="BH37" s="89"/>
      <c r="BI37" s="87" t="str">
        <f>IF('[1]Для розрахунків'!BH39:BP39&gt;0,'[1]Для розрахунків'!BH39:BP39,"-")</f>
        <v>-</v>
      </c>
      <c r="BJ37" s="88"/>
      <c r="BK37" s="88"/>
      <c r="BL37" s="88"/>
      <c r="BM37" s="88"/>
      <c r="BN37" s="88"/>
      <c r="BO37" s="88"/>
      <c r="BP37" s="88"/>
      <c r="BQ37" s="89"/>
      <c r="BW37" s="8"/>
      <c r="BX37" s="8"/>
      <c r="BY37" s="8"/>
      <c r="BZ37" s="8"/>
    </row>
    <row r="38" spans="2:78" ht="12.75" customHeight="1">
      <c r="B38" s="120" t="s">
        <v>32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2"/>
      <c r="AV38" s="123">
        <v>1030</v>
      </c>
      <c r="AW38" s="124"/>
      <c r="AX38" s="124"/>
      <c r="AY38" s="125"/>
      <c r="AZ38" s="29"/>
      <c r="BA38" s="30"/>
      <c r="BB38" s="30"/>
      <c r="BC38" s="30"/>
      <c r="BD38" s="30"/>
      <c r="BE38" s="30"/>
      <c r="BF38" s="30"/>
      <c r="BG38" s="30"/>
      <c r="BH38" s="31"/>
      <c r="BI38" s="29"/>
      <c r="BJ38" s="30"/>
      <c r="BK38" s="30"/>
      <c r="BL38" s="30"/>
      <c r="BM38" s="30"/>
      <c r="BN38" s="30"/>
      <c r="BO38" s="30"/>
      <c r="BP38" s="30"/>
      <c r="BQ38" s="31"/>
      <c r="BW38" s="8"/>
      <c r="BX38" s="8"/>
      <c r="BY38" s="8"/>
      <c r="BZ38" s="8"/>
    </row>
    <row r="39" spans="2:78" ht="12.75" customHeight="1">
      <c r="B39" s="103" t="s">
        <v>33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5"/>
      <c r="AV39" s="126"/>
      <c r="AW39" s="127"/>
      <c r="AX39" s="127"/>
      <c r="AY39" s="128"/>
      <c r="AZ39" s="87" t="str">
        <f>IF('[1]Для розрахунків'!AY41:BG41&gt;0,'[1]Для розрахунків'!AY41:BG41,"-")</f>
        <v>-</v>
      </c>
      <c r="BA39" s="88"/>
      <c r="BB39" s="88"/>
      <c r="BC39" s="88"/>
      <c r="BD39" s="88"/>
      <c r="BE39" s="88"/>
      <c r="BF39" s="88"/>
      <c r="BG39" s="88"/>
      <c r="BH39" s="89"/>
      <c r="BI39" s="87" t="str">
        <f>IF('[1]Для розрахунків'!BH41:BP41&gt;0,'[1]Для розрахунків'!BH41:BP41,"-")</f>
        <v>-</v>
      </c>
      <c r="BJ39" s="88"/>
      <c r="BK39" s="88"/>
      <c r="BL39" s="88"/>
      <c r="BM39" s="88"/>
      <c r="BN39" s="88"/>
      <c r="BO39" s="88"/>
      <c r="BP39" s="88"/>
      <c r="BQ39" s="89"/>
      <c r="BW39" s="8"/>
      <c r="BX39" s="8"/>
      <c r="BY39" s="8"/>
      <c r="BZ39" s="8"/>
    </row>
    <row r="40" spans="2:78" ht="13.5" customHeight="1">
      <c r="B40" s="119" t="s">
        <v>34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72">
        <v>1035</v>
      </c>
      <c r="AW40" s="72"/>
      <c r="AX40" s="72"/>
      <c r="AY40" s="72"/>
      <c r="AZ40" s="87" t="str">
        <f>IF('[1]Для розрахунків'!AY42:BG42&gt;0,'[1]Для розрахунків'!AY42:BG42,"-")</f>
        <v>-</v>
      </c>
      <c r="BA40" s="88"/>
      <c r="BB40" s="88"/>
      <c r="BC40" s="88"/>
      <c r="BD40" s="88"/>
      <c r="BE40" s="88"/>
      <c r="BF40" s="88"/>
      <c r="BG40" s="88"/>
      <c r="BH40" s="89"/>
      <c r="BI40" s="87" t="str">
        <f>IF('[1]Для розрахунків'!BH42:BP42&gt;0,'[1]Для розрахунків'!BH42:BP42,"-")</f>
        <v>-</v>
      </c>
      <c r="BJ40" s="88"/>
      <c r="BK40" s="88"/>
      <c r="BL40" s="88"/>
      <c r="BM40" s="88"/>
      <c r="BN40" s="88"/>
      <c r="BO40" s="88"/>
      <c r="BP40" s="88"/>
      <c r="BQ40" s="89"/>
      <c r="BW40" s="8"/>
      <c r="BX40" s="8"/>
      <c r="BY40" s="8"/>
      <c r="BZ40" s="8"/>
    </row>
    <row r="41" spans="2:78" ht="13.5" customHeight="1">
      <c r="B41" s="114" t="s">
        <v>35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72">
        <v>1040</v>
      </c>
      <c r="AW41" s="72"/>
      <c r="AX41" s="72"/>
      <c r="AY41" s="72"/>
      <c r="AZ41" s="87">
        <v>219</v>
      </c>
      <c r="BA41" s="88"/>
      <c r="BB41" s="88"/>
      <c r="BC41" s="88"/>
      <c r="BD41" s="88"/>
      <c r="BE41" s="88"/>
      <c r="BF41" s="88"/>
      <c r="BG41" s="88"/>
      <c r="BH41" s="89"/>
      <c r="BI41" s="87">
        <v>250</v>
      </c>
      <c r="BJ41" s="88"/>
      <c r="BK41" s="88"/>
      <c r="BL41" s="88"/>
      <c r="BM41" s="88"/>
      <c r="BN41" s="88"/>
      <c r="BO41" s="88"/>
      <c r="BP41" s="88"/>
      <c r="BQ41" s="89"/>
      <c r="BW41" s="8"/>
      <c r="BX41" s="8"/>
      <c r="BY41" s="8"/>
      <c r="BZ41" s="8"/>
    </row>
    <row r="42" spans="2:78" ht="13.5" customHeight="1">
      <c r="B42" s="114" t="s">
        <v>36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72">
        <v>1045</v>
      </c>
      <c r="AW42" s="72"/>
      <c r="AX42" s="72"/>
      <c r="AY42" s="72"/>
      <c r="AZ42" s="87">
        <v>387</v>
      </c>
      <c r="BA42" s="88"/>
      <c r="BB42" s="88"/>
      <c r="BC42" s="88"/>
      <c r="BD42" s="88"/>
      <c r="BE42" s="88"/>
      <c r="BF42" s="88"/>
      <c r="BG42" s="88"/>
      <c r="BH42" s="89"/>
      <c r="BI42" s="87">
        <v>387</v>
      </c>
      <c r="BJ42" s="88"/>
      <c r="BK42" s="88"/>
      <c r="BL42" s="88"/>
      <c r="BM42" s="88"/>
      <c r="BN42" s="88"/>
      <c r="BO42" s="88"/>
      <c r="BP42" s="88"/>
      <c r="BQ42" s="89"/>
      <c r="BW42" s="8"/>
      <c r="BX42" s="8"/>
      <c r="BY42" s="8"/>
      <c r="BZ42" s="8"/>
    </row>
    <row r="43" spans="2:78" ht="13.5" customHeight="1">
      <c r="B43" s="115" t="s">
        <v>99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7"/>
      <c r="AV43" s="92" t="s">
        <v>102</v>
      </c>
      <c r="AW43" s="93"/>
      <c r="AX43" s="93"/>
      <c r="AY43" s="94"/>
      <c r="AZ43" s="87" t="str">
        <f>IF('[1]Для розрахунків'!AY45:BG45&gt;0,'[1]Для розрахунків'!AY45:BG45,"-")</f>
        <v>-</v>
      </c>
      <c r="BA43" s="88"/>
      <c r="BB43" s="88"/>
      <c r="BC43" s="88"/>
      <c r="BD43" s="88"/>
      <c r="BE43" s="88"/>
      <c r="BF43" s="88"/>
      <c r="BG43" s="88"/>
      <c r="BH43" s="89"/>
      <c r="BI43" s="87"/>
      <c r="BJ43" s="88"/>
      <c r="BK43" s="88"/>
      <c r="BL43" s="88"/>
      <c r="BM43" s="88"/>
      <c r="BN43" s="88"/>
      <c r="BO43" s="88"/>
      <c r="BP43" s="88"/>
      <c r="BQ43" s="89"/>
      <c r="BW43" s="8"/>
      <c r="BX43" s="8"/>
      <c r="BY43" s="8"/>
      <c r="BZ43" s="8"/>
    </row>
    <row r="44" spans="2:78" ht="13.5" customHeight="1">
      <c r="B44" s="115" t="s">
        <v>100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7"/>
      <c r="AV44" s="92" t="s">
        <v>103</v>
      </c>
      <c r="AW44" s="93"/>
      <c r="AX44" s="93"/>
      <c r="AY44" s="94"/>
      <c r="AZ44" s="87" t="str">
        <f>IF('[1]Для розрахунків'!AY46:BG46&gt;0,'[1]Для розрахунків'!AY46:BG46,"-")</f>
        <v>-</v>
      </c>
      <c r="BA44" s="88"/>
      <c r="BB44" s="88"/>
      <c r="BC44" s="88"/>
      <c r="BD44" s="88"/>
      <c r="BE44" s="88"/>
      <c r="BF44" s="88"/>
      <c r="BG44" s="88"/>
      <c r="BH44" s="89"/>
      <c r="BI44" s="87"/>
      <c r="BJ44" s="88"/>
      <c r="BK44" s="88"/>
      <c r="BL44" s="88"/>
      <c r="BM44" s="88"/>
      <c r="BN44" s="88"/>
      <c r="BO44" s="88"/>
      <c r="BP44" s="88"/>
      <c r="BQ44" s="89"/>
      <c r="BW44" s="8"/>
      <c r="BX44" s="8"/>
      <c r="BY44" s="8"/>
      <c r="BZ44" s="8"/>
    </row>
    <row r="45" spans="2:78" ht="13.5" customHeight="1">
      <c r="B45" s="115" t="s">
        <v>101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7"/>
      <c r="AV45" s="92" t="s">
        <v>104</v>
      </c>
      <c r="AW45" s="93"/>
      <c r="AX45" s="93"/>
      <c r="AY45" s="94"/>
      <c r="AZ45" s="87" t="str">
        <f>IF('[1]Для розрахунків'!AY47:BG47&gt;0,'[1]Для розрахунків'!AY47:BG47,"-")</f>
        <v>-</v>
      </c>
      <c r="BA45" s="88"/>
      <c r="BB45" s="88"/>
      <c r="BC45" s="88"/>
      <c r="BD45" s="88"/>
      <c r="BE45" s="88"/>
      <c r="BF45" s="88"/>
      <c r="BG45" s="88"/>
      <c r="BH45" s="89"/>
      <c r="BI45" s="87"/>
      <c r="BJ45" s="88"/>
      <c r="BK45" s="88"/>
      <c r="BL45" s="88"/>
      <c r="BM45" s="88"/>
      <c r="BN45" s="88"/>
      <c r="BO45" s="88"/>
      <c r="BP45" s="88"/>
      <c r="BQ45" s="89"/>
      <c r="BW45" s="8"/>
      <c r="BX45" s="8"/>
      <c r="BY45" s="8"/>
      <c r="BZ45" s="8"/>
    </row>
    <row r="46" spans="2:78" ht="13.5" customHeight="1">
      <c r="B46" s="114" t="s">
        <v>37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72">
        <v>1090</v>
      </c>
      <c r="AW46" s="72"/>
      <c r="AX46" s="72"/>
      <c r="AY46" s="72"/>
      <c r="AZ46" s="87">
        <v>44</v>
      </c>
      <c r="BA46" s="88"/>
      <c r="BB46" s="88"/>
      <c r="BC46" s="88"/>
      <c r="BD46" s="88"/>
      <c r="BE46" s="88"/>
      <c r="BF46" s="88"/>
      <c r="BG46" s="88"/>
      <c r="BH46" s="89"/>
      <c r="BI46" s="87">
        <v>44</v>
      </c>
      <c r="BJ46" s="88"/>
      <c r="BK46" s="88"/>
      <c r="BL46" s="88"/>
      <c r="BM46" s="88"/>
      <c r="BN46" s="88"/>
      <c r="BO46" s="88"/>
      <c r="BP46" s="88"/>
      <c r="BQ46" s="89"/>
      <c r="BW46" s="8"/>
      <c r="BX46" s="8"/>
      <c r="BY46" s="8"/>
      <c r="BZ46" s="8"/>
    </row>
    <row r="47" spans="2:78" ht="13.5" customHeight="1">
      <c r="B47" s="130" t="s">
        <v>38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1">
        <v>1095</v>
      </c>
      <c r="AW47" s="131"/>
      <c r="AX47" s="131"/>
      <c r="AY47" s="131"/>
      <c r="AZ47" s="132">
        <v>268578</v>
      </c>
      <c r="BA47" s="133"/>
      <c r="BB47" s="133"/>
      <c r="BC47" s="133"/>
      <c r="BD47" s="133"/>
      <c r="BE47" s="133"/>
      <c r="BF47" s="133"/>
      <c r="BG47" s="133"/>
      <c r="BH47" s="134"/>
      <c r="BI47" s="132">
        <v>279271</v>
      </c>
      <c r="BJ47" s="133"/>
      <c r="BK47" s="133"/>
      <c r="BL47" s="133"/>
      <c r="BM47" s="133"/>
      <c r="BN47" s="133"/>
      <c r="BO47" s="133"/>
      <c r="BP47" s="133"/>
      <c r="BQ47" s="134"/>
      <c r="BW47" s="8"/>
      <c r="BX47" s="8"/>
      <c r="BY47" s="8"/>
      <c r="BZ47" s="8"/>
    </row>
    <row r="48" spans="2:78" ht="12.75" customHeight="1">
      <c r="B48" s="96" t="s">
        <v>39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8"/>
      <c r="AV48" s="129">
        <v>1100</v>
      </c>
      <c r="AW48" s="99"/>
      <c r="AX48" s="99"/>
      <c r="AY48" s="100"/>
      <c r="AZ48" s="32"/>
      <c r="BA48" s="33"/>
      <c r="BB48" s="33"/>
      <c r="BC48" s="33"/>
      <c r="BD48" s="33"/>
      <c r="BE48" s="33"/>
      <c r="BF48" s="33"/>
      <c r="BG48" s="33"/>
      <c r="BH48" s="34"/>
      <c r="BI48" s="35"/>
      <c r="BJ48" s="36"/>
      <c r="BK48" s="36"/>
      <c r="BL48" s="36"/>
      <c r="BM48" s="36"/>
      <c r="BN48" s="36"/>
      <c r="BO48" s="36"/>
      <c r="BP48" s="36"/>
      <c r="BQ48" s="37"/>
      <c r="BW48" s="8"/>
      <c r="BX48" s="8"/>
      <c r="BY48" s="8"/>
      <c r="BZ48" s="8"/>
    </row>
    <row r="49" spans="2:78" ht="12.75" customHeight="1">
      <c r="B49" s="103" t="s">
        <v>40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5"/>
      <c r="AV49" s="113"/>
      <c r="AW49" s="101"/>
      <c r="AX49" s="101"/>
      <c r="AY49" s="102"/>
      <c r="AZ49" s="87">
        <v>15890</v>
      </c>
      <c r="BA49" s="88"/>
      <c r="BB49" s="88"/>
      <c r="BC49" s="88"/>
      <c r="BD49" s="88"/>
      <c r="BE49" s="88"/>
      <c r="BF49" s="88"/>
      <c r="BG49" s="88"/>
      <c r="BH49" s="89"/>
      <c r="BI49" s="87">
        <v>17993</v>
      </c>
      <c r="BJ49" s="88"/>
      <c r="BK49" s="88"/>
      <c r="BL49" s="88"/>
      <c r="BM49" s="88"/>
      <c r="BN49" s="88"/>
      <c r="BO49" s="88"/>
      <c r="BP49" s="88"/>
      <c r="BQ49" s="89"/>
      <c r="BW49" s="8"/>
      <c r="BX49" s="8"/>
      <c r="BY49" s="8"/>
      <c r="BZ49" s="8"/>
    </row>
    <row r="50" spans="2:78" ht="12.75" customHeight="1">
      <c r="B50" s="115" t="s">
        <v>109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7"/>
      <c r="AV50" s="135" t="s">
        <v>105</v>
      </c>
      <c r="AW50" s="136"/>
      <c r="AX50" s="136"/>
      <c r="AY50" s="137"/>
      <c r="AZ50" s="87">
        <v>9561</v>
      </c>
      <c r="BA50" s="88"/>
      <c r="BB50" s="88"/>
      <c r="BC50" s="88"/>
      <c r="BD50" s="88"/>
      <c r="BE50" s="88"/>
      <c r="BF50" s="88"/>
      <c r="BG50" s="88"/>
      <c r="BH50" s="89"/>
      <c r="BI50" s="87">
        <v>11801</v>
      </c>
      <c r="BJ50" s="88"/>
      <c r="BK50" s="88"/>
      <c r="BL50" s="88"/>
      <c r="BM50" s="88"/>
      <c r="BN50" s="88"/>
      <c r="BO50" s="88"/>
      <c r="BP50" s="88"/>
      <c r="BQ50" s="89"/>
      <c r="BW50" s="8"/>
      <c r="BX50" s="8"/>
      <c r="BY50" s="8"/>
      <c r="BZ50" s="8"/>
    </row>
    <row r="51" spans="2:78" ht="12.75" customHeight="1">
      <c r="B51" s="115" t="s">
        <v>110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7"/>
      <c r="AV51" s="135" t="s">
        <v>106</v>
      </c>
      <c r="AW51" s="136"/>
      <c r="AX51" s="136"/>
      <c r="AY51" s="137"/>
      <c r="AZ51" s="87">
        <v>6324</v>
      </c>
      <c r="BA51" s="88"/>
      <c r="BB51" s="88"/>
      <c r="BC51" s="88"/>
      <c r="BD51" s="88"/>
      <c r="BE51" s="88"/>
      <c r="BF51" s="88"/>
      <c r="BG51" s="88"/>
      <c r="BH51" s="89"/>
      <c r="BI51" s="87">
        <v>6187</v>
      </c>
      <c r="BJ51" s="88"/>
      <c r="BK51" s="88"/>
      <c r="BL51" s="88"/>
      <c r="BM51" s="88"/>
      <c r="BN51" s="88"/>
      <c r="BO51" s="88"/>
      <c r="BP51" s="88"/>
      <c r="BQ51" s="89"/>
      <c r="BW51" s="8"/>
      <c r="BX51" s="8"/>
      <c r="BY51" s="8"/>
      <c r="BZ51" s="8"/>
    </row>
    <row r="52" spans="2:78" ht="12.75" customHeight="1">
      <c r="B52" s="115" t="s">
        <v>111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7"/>
      <c r="AV52" s="135" t="s">
        <v>107</v>
      </c>
      <c r="AW52" s="136"/>
      <c r="AX52" s="136"/>
      <c r="AY52" s="137"/>
      <c r="AZ52" s="87"/>
      <c r="BA52" s="88"/>
      <c r="BB52" s="88"/>
      <c r="BC52" s="88"/>
      <c r="BD52" s="88"/>
      <c r="BE52" s="88"/>
      <c r="BF52" s="88"/>
      <c r="BG52" s="88"/>
      <c r="BH52" s="89"/>
      <c r="BI52" s="87"/>
      <c r="BJ52" s="88"/>
      <c r="BK52" s="88"/>
      <c r="BL52" s="88"/>
      <c r="BM52" s="88"/>
      <c r="BN52" s="88"/>
      <c r="BO52" s="88"/>
      <c r="BP52" s="88"/>
      <c r="BQ52" s="89"/>
      <c r="BW52" s="8"/>
      <c r="BX52" s="8"/>
      <c r="BY52" s="8"/>
      <c r="BZ52" s="8"/>
    </row>
    <row r="53" spans="2:78" ht="12.75" customHeight="1">
      <c r="B53" s="115" t="s">
        <v>112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7"/>
      <c r="AV53" s="135" t="s">
        <v>108</v>
      </c>
      <c r="AW53" s="136"/>
      <c r="AX53" s="136"/>
      <c r="AY53" s="137"/>
      <c r="AZ53" s="87">
        <v>5</v>
      </c>
      <c r="BA53" s="88"/>
      <c r="BB53" s="88"/>
      <c r="BC53" s="88"/>
      <c r="BD53" s="88"/>
      <c r="BE53" s="88"/>
      <c r="BF53" s="88"/>
      <c r="BG53" s="88"/>
      <c r="BH53" s="89"/>
      <c r="BI53" s="87">
        <v>5</v>
      </c>
      <c r="BJ53" s="88"/>
      <c r="BK53" s="88"/>
      <c r="BL53" s="88"/>
      <c r="BM53" s="88"/>
      <c r="BN53" s="88"/>
      <c r="BO53" s="88"/>
      <c r="BP53" s="88"/>
      <c r="BQ53" s="89"/>
      <c r="BR53" s="38"/>
      <c r="BW53" s="8"/>
      <c r="BX53" s="8"/>
      <c r="BY53" s="8"/>
      <c r="BZ53" s="8"/>
    </row>
    <row r="54" spans="2:78" ht="13.5" customHeight="1">
      <c r="B54" s="138" t="s">
        <v>41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72">
        <v>1110</v>
      </c>
      <c r="AW54" s="72"/>
      <c r="AX54" s="72"/>
      <c r="AY54" s="72"/>
      <c r="AZ54" s="87"/>
      <c r="BA54" s="88"/>
      <c r="BB54" s="88"/>
      <c r="BC54" s="88"/>
      <c r="BD54" s="88"/>
      <c r="BE54" s="88"/>
      <c r="BF54" s="88"/>
      <c r="BG54" s="88"/>
      <c r="BH54" s="89"/>
      <c r="BI54" s="87"/>
      <c r="BJ54" s="88"/>
      <c r="BK54" s="88"/>
      <c r="BL54" s="88"/>
      <c r="BM54" s="88"/>
      <c r="BN54" s="88"/>
      <c r="BO54" s="88"/>
      <c r="BP54" s="88"/>
      <c r="BQ54" s="89"/>
      <c r="BW54" s="8"/>
      <c r="BX54" s="8"/>
      <c r="BY54" s="8"/>
      <c r="BZ54" s="8"/>
    </row>
    <row r="55" spans="2:78" ht="13.5" customHeight="1">
      <c r="B55" s="115" t="s">
        <v>119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7"/>
      <c r="AV55" s="92" t="s">
        <v>117</v>
      </c>
      <c r="AW55" s="93"/>
      <c r="AX55" s="93"/>
      <c r="AY55" s="94"/>
      <c r="AZ55" s="87" t="str">
        <f>IF('[1]Для розрахунків'!AY57:BG57&gt;0,'[1]Для розрахунків'!AY57:BG57,"-")</f>
        <v>-</v>
      </c>
      <c r="BA55" s="88"/>
      <c r="BB55" s="88"/>
      <c r="BC55" s="88"/>
      <c r="BD55" s="88"/>
      <c r="BE55" s="88"/>
      <c r="BF55" s="88"/>
      <c r="BG55" s="88"/>
      <c r="BH55" s="89"/>
      <c r="BI55" s="87"/>
      <c r="BJ55" s="88"/>
      <c r="BK55" s="88"/>
      <c r="BL55" s="88"/>
      <c r="BM55" s="88"/>
      <c r="BN55" s="88"/>
      <c r="BO55" s="88"/>
      <c r="BP55" s="88"/>
      <c r="BQ55" s="89"/>
      <c r="BW55" s="8"/>
      <c r="BX55" s="8"/>
      <c r="BY55" s="8"/>
      <c r="BZ55" s="8"/>
    </row>
    <row r="56" spans="2:78" ht="13.5" customHeight="1">
      <c r="B56" s="140" t="s">
        <v>120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2"/>
      <c r="AV56" s="92" t="s">
        <v>118</v>
      </c>
      <c r="AW56" s="93"/>
      <c r="AX56" s="93"/>
      <c r="AY56" s="94"/>
      <c r="AZ56" s="87">
        <v>2009</v>
      </c>
      <c r="BA56" s="88"/>
      <c r="BB56" s="88"/>
      <c r="BC56" s="88"/>
      <c r="BD56" s="88"/>
      <c r="BE56" s="88"/>
      <c r="BF56" s="88"/>
      <c r="BG56" s="88"/>
      <c r="BH56" s="89"/>
      <c r="BI56" s="87">
        <v>2009</v>
      </c>
      <c r="BJ56" s="88"/>
      <c r="BK56" s="88"/>
      <c r="BL56" s="88"/>
      <c r="BM56" s="88"/>
      <c r="BN56" s="88"/>
      <c r="BO56" s="88"/>
      <c r="BP56" s="88"/>
      <c r="BQ56" s="89"/>
      <c r="BW56" s="8"/>
      <c r="BX56" s="8"/>
      <c r="BY56" s="8"/>
      <c r="BZ56" s="8"/>
    </row>
    <row r="57" spans="2:78" ht="13.5" customHeight="1">
      <c r="B57" s="139" t="s">
        <v>42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72">
        <v>1125</v>
      </c>
      <c r="AW57" s="72"/>
      <c r="AX57" s="72"/>
      <c r="AY57" s="72"/>
      <c r="AZ57" s="87">
        <v>28191</v>
      </c>
      <c r="BA57" s="88"/>
      <c r="BB57" s="88"/>
      <c r="BC57" s="88"/>
      <c r="BD57" s="88"/>
      <c r="BE57" s="88"/>
      <c r="BF57" s="88"/>
      <c r="BG57" s="88"/>
      <c r="BH57" s="89"/>
      <c r="BI57" s="87">
        <v>15171</v>
      </c>
      <c r="BJ57" s="88"/>
      <c r="BK57" s="88"/>
      <c r="BL57" s="88"/>
      <c r="BM57" s="88"/>
      <c r="BN57" s="88"/>
      <c r="BO57" s="88"/>
      <c r="BP57" s="88"/>
      <c r="BQ57" s="89"/>
      <c r="BW57" s="8"/>
      <c r="BX57" s="8"/>
      <c r="BY57" s="8"/>
      <c r="BZ57" s="8"/>
    </row>
    <row r="58" spans="2:78" ht="12.75" customHeight="1">
      <c r="B58" s="143" t="s">
        <v>43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5"/>
      <c r="AV58" s="123">
        <v>1130</v>
      </c>
      <c r="AW58" s="124"/>
      <c r="AX58" s="124"/>
      <c r="AY58" s="125"/>
      <c r="AZ58" s="29"/>
      <c r="BA58" s="30"/>
      <c r="BB58" s="30"/>
      <c r="BC58" s="30"/>
      <c r="BD58" s="30"/>
      <c r="BE58" s="30"/>
      <c r="BF58" s="30"/>
      <c r="BG58" s="30"/>
      <c r="BH58" s="31"/>
      <c r="BI58" s="29"/>
      <c r="BJ58" s="30"/>
      <c r="BK58" s="30"/>
      <c r="BL58" s="30"/>
      <c r="BM58" s="30"/>
      <c r="BN58" s="30"/>
      <c r="BO58" s="30"/>
      <c r="BP58" s="30"/>
      <c r="BQ58" s="31"/>
      <c r="BW58" s="8"/>
      <c r="BX58" s="8"/>
      <c r="BY58" s="8"/>
      <c r="BZ58" s="8"/>
    </row>
    <row r="59" spans="2:78" ht="12.75" customHeight="1">
      <c r="B59" s="146" t="s">
        <v>44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8"/>
      <c r="AV59" s="126"/>
      <c r="AW59" s="127"/>
      <c r="AX59" s="127"/>
      <c r="AY59" s="128"/>
      <c r="AZ59" s="87">
        <v>1190</v>
      </c>
      <c r="BA59" s="88"/>
      <c r="BB59" s="88"/>
      <c r="BC59" s="88"/>
      <c r="BD59" s="88"/>
      <c r="BE59" s="88"/>
      <c r="BF59" s="88"/>
      <c r="BG59" s="88"/>
      <c r="BH59" s="89"/>
      <c r="BI59" s="87">
        <v>1725</v>
      </c>
      <c r="BJ59" s="88"/>
      <c r="BK59" s="88"/>
      <c r="BL59" s="88"/>
      <c r="BM59" s="88"/>
      <c r="BN59" s="88"/>
      <c r="BO59" s="88"/>
      <c r="BP59" s="88"/>
      <c r="BQ59" s="89"/>
      <c r="BW59" s="8"/>
      <c r="BX59" s="8"/>
      <c r="BY59" s="8"/>
      <c r="BZ59" s="8"/>
    </row>
    <row r="60" spans="2:78" ht="13.5" customHeight="1">
      <c r="B60" s="109" t="s">
        <v>45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72">
        <v>1135</v>
      </c>
      <c r="AW60" s="72"/>
      <c r="AX60" s="72"/>
      <c r="AY60" s="72"/>
      <c r="AZ60" s="87">
        <v>794</v>
      </c>
      <c r="BA60" s="88"/>
      <c r="BB60" s="88"/>
      <c r="BC60" s="88"/>
      <c r="BD60" s="88"/>
      <c r="BE60" s="88"/>
      <c r="BF60" s="88"/>
      <c r="BG60" s="88"/>
      <c r="BH60" s="89"/>
      <c r="BI60" s="87">
        <v>74</v>
      </c>
      <c r="BJ60" s="88"/>
      <c r="BK60" s="88"/>
      <c r="BL60" s="88"/>
      <c r="BM60" s="88"/>
      <c r="BN60" s="88"/>
      <c r="BO60" s="88"/>
      <c r="BP60" s="88"/>
      <c r="BQ60" s="89"/>
      <c r="BW60" s="8"/>
      <c r="BX60" s="8"/>
      <c r="BY60" s="8"/>
      <c r="BZ60" s="8"/>
    </row>
    <row r="61" spans="2:78" ht="13.5" customHeight="1">
      <c r="B61" s="108" t="s">
        <v>46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72">
        <v>1136</v>
      </c>
      <c r="AW61" s="72"/>
      <c r="AX61" s="72"/>
      <c r="AY61" s="72"/>
      <c r="AZ61" s="87">
        <v>628</v>
      </c>
      <c r="BA61" s="88"/>
      <c r="BB61" s="88"/>
      <c r="BC61" s="88"/>
      <c r="BD61" s="88"/>
      <c r="BE61" s="88"/>
      <c r="BF61" s="88"/>
      <c r="BG61" s="88"/>
      <c r="BH61" s="89"/>
      <c r="BI61" s="87">
        <v>13</v>
      </c>
      <c r="BJ61" s="88"/>
      <c r="BK61" s="88"/>
      <c r="BL61" s="88"/>
      <c r="BM61" s="88"/>
      <c r="BN61" s="88"/>
      <c r="BO61" s="88"/>
      <c r="BP61" s="88"/>
      <c r="BQ61" s="89"/>
      <c r="BW61" s="8"/>
      <c r="BX61" s="8"/>
      <c r="BY61" s="8"/>
      <c r="BZ61" s="8"/>
    </row>
    <row r="62" spans="2:78" ht="13.5" customHeight="1">
      <c r="B62" s="115" t="s">
        <v>121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7"/>
      <c r="AV62" s="92" t="s">
        <v>123</v>
      </c>
      <c r="AW62" s="93"/>
      <c r="AX62" s="93"/>
      <c r="AY62" s="94"/>
      <c r="AZ62" s="87" t="str">
        <f>IF('[1]Для розрахунків'!AY64:BG64&gt;0,'[1]Для розрахунків'!AY64:BG64,"-")</f>
        <v>-</v>
      </c>
      <c r="BA62" s="88"/>
      <c r="BB62" s="88"/>
      <c r="BC62" s="88"/>
      <c r="BD62" s="88"/>
      <c r="BE62" s="88"/>
      <c r="BF62" s="88"/>
      <c r="BG62" s="88"/>
      <c r="BH62" s="89"/>
      <c r="BI62" s="87"/>
      <c r="BJ62" s="88"/>
      <c r="BK62" s="88"/>
      <c r="BL62" s="88"/>
      <c r="BM62" s="88"/>
      <c r="BN62" s="88"/>
      <c r="BO62" s="88"/>
      <c r="BP62" s="88"/>
      <c r="BQ62" s="89"/>
      <c r="BW62" s="8"/>
      <c r="BX62" s="8"/>
      <c r="BY62" s="8"/>
      <c r="BZ62" s="8"/>
    </row>
    <row r="63" spans="2:78" ht="13.5" customHeight="1">
      <c r="B63" s="115" t="s">
        <v>122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7"/>
      <c r="AV63" s="92" t="s">
        <v>124</v>
      </c>
      <c r="AW63" s="93"/>
      <c r="AX63" s="93"/>
      <c r="AY63" s="94"/>
      <c r="AZ63" s="87" t="str">
        <f>IF('[1]Для розрахунків'!AY65:BG65&gt;0,'[1]Для розрахунків'!AY65:BG65,"-")</f>
        <v>-</v>
      </c>
      <c r="BA63" s="88"/>
      <c r="BB63" s="88"/>
      <c r="BC63" s="88"/>
      <c r="BD63" s="88"/>
      <c r="BE63" s="88"/>
      <c r="BF63" s="88"/>
      <c r="BG63" s="88"/>
      <c r="BH63" s="89"/>
      <c r="BI63" s="87"/>
      <c r="BJ63" s="88"/>
      <c r="BK63" s="88"/>
      <c r="BL63" s="88"/>
      <c r="BM63" s="88"/>
      <c r="BN63" s="88"/>
      <c r="BO63" s="88"/>
      <c r="BP63" s="88"/>
      <c r="BQ63" s="89"/>
      <c r="BW63" s="8"/>
      <c r="BX63" s="8"/>
      <c r="BY63" s="8"/>
      <c r="BZ63" s="8"/>
    </row>
    <row r="64" spans="2:78" ht="13.5" customHeight="1">
      <c r="B64" s="149" t="s">
        <v>47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72">
        <v>1155</v>
      </c>
      <c r="AW64" s="72"/>
      <c r="AX64" s="72"/>
      <c r="AY64" s="72"/>
      <c r="AZ64" s="87">
        <v>4335</v>
      </c>
      <c r="BA64" s="88"/>
      <c r="BB64" s="88"/>
      <c r="BC64" s="88"/>
      <c r="BD64" s="88"/>
      <c r="BE64" s="88"/>
      <c r="BF64" s="88"/>
      <c r="BG64" s="88"/>
      <c r="BH64" s="89"/>
      <c r="BI64" s="87">
        <v>7434</v>
      </c>
      <c r="BJ64" s="88"/>
      <c r="BK64" s="88"/>
      <c r="BL64" s="88"/>
      <c r="BM64" s="88"/>
      <c r="BN64" s="88"/>
      <c r="BO64" s="88"/>
      <c r="BP64" s="88"/>
      <c r="BQ64" s="89"/>
      <c r="BW64" s="8"/>
      <c r="BX64" s="8"/>
      <c r="BY64" s="8"/>
      <c r="BZ64" s="8"/>
    </row>
    <row r="65" spans="2:78" ht="13.5" customHeight="1">
      <c r="B65" s="149" t="s">
        <v>48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72">
        <v>1160</v>
      </c>
      <c r="AW65" s="72"/>
      <c r="AX65" s="72"/>
      <c r="AY65" s="72"/>
      <c r="AZ65" s="87" t="str">
        <f>IF('[1]Для розрахунків'!AY67:BG67&gt;0,'[1]Для розрахунків'!AY67:BG67,"-")</f>
        <v>-</v>
      </c>
      <c r="BA65" s="88"/>
      <c r="BB65" s="88"/>
      <c r="BC65" s="88"/>
      <c r="BD65" s="88"/>
      <c r="BE65" s="88"/>
      <c r="BF65" s="88"/>
      <c r="BG65" s="88"/>
      <c r="BH65" s="89"/>
      <c r="BI65" s="87"/>
      <c r="BJ65" s="88"/>
      <c r="BK65" s="88"/>
      <c r="BL65" s="88"/>
      <c r="BM65" s="88"/>
      <c r="BN65" s="88"/>
      <c r="BO65" s="88"/>
      <c r="BP65" s="88"/>
      <c r="BQ65" s="89"/>
      <c r="BW65" s="8"/>
      <c r="BX65" s="8"/>
      <c r="BY65" s="8"/>
      <c r="BZ65" s="8"/>
    </row>
    <row r="66" spans="2:78" ht="13.5" customHeight="1">
      <c r="B66" s="149" t="s">
        <v>49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72">
        <v>1165</v>
      </c>
      <c r="AW66" s="72"/>
      <c r="AX66" s="72"/>
      <c r="AY66" s="72"/>
      <c r="AZ66" s="87">
        <v>19006</v>
      </c>
      <c r="BA66" s="88"/>
      <c r="BB66" s="88"/>
      <c r="BC66" s="88"/>
      <c r="BD66" s="88"/>
      <c r="BE66" s="88"/>
      <c r="BF66" s="88"/>
      <c r="BG66" s="88"/>
      <c r="BH66" s="89"/>
      <c r="BI66" s="87">
        <v>34644</v>
      </c>
      <c r="BJ66" s="88"/>
      <c r="BK66" s="88"/>
      <c r="BL66" s="88"/>
      <c r="BM66" s="88"/>
      <c r="BN66" s="88"/>
      <c r="BO66" s="88"/>
      <c r="BP66" s="88"/>
      <c r="BQ66" s="89"/>
      <c r="BW66" s="8"/>
      <c r="BX66" s="8"/>
      <c r="BY66" s="8"/>
      <c r="BZ66" s="8"/>
    </row>
    <row r="67" spans="2:78" ht="13.5" customHeight="1">
      <c r="B67" s="115" t="s">
        <v>127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7"/>
      <c r="AV67" s="92" t="s">
        <v>126</v>
      </c>
      <c r="AW67" s="93"/>
      <c r="AX67" s="93"/>
      <c r="AY67" s="94"/>
      <c r="AZ67" s="87">
        <v>1</v>
      </c>
      <c r="BA67" s="88"/>
      <c r="BB67" s="88"/>
      <c r="BC67" s="88"/>
      <c r="BD67" s="88"/>
      <c r="BE67" s="88"/>
      <c r="BF67" s="88"/>
      <c r="BG67" s="88"/>
      <c r="BH67" s="89"/>
      <c r="BI67" s="87">
        <v>1</v>
      </c>
      <c r="BJ67" s="88"/>
      <c r="BK67" s="88"/>
      <c r="BL67" s="88"/>
      <c r="BM67" s="88"/>
      <c r="BN67" s="88"/>
      <c r="BO67" s="88"/>
      <c r="BP67" s="88"/>
      <c r="BQ67" s="89"/>
      <c r="BW67" s="8"/>
      <c r="BX67" s="8"/>
      <c r="BY67" s="8"/>
      <c r="BZ67" s="8"/>
    </row>
    <row r="68" spans="2:78" ht="13.5" customHeight="1">
      <c r="B68" s="115" t="s">
        <v>128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7"/>
      <c r="AV68" s="92" t="s">
        <v>125</v>
      </c>
      <c r="AW68" s="93"/>
      <c r="AX68" s="93"/>
      <c r="AY68" s="94"/>
      <c r="AZ68" s="87">
        <v>19005</v>
      </c>
      <c r="BA68" s="88"/>
      <c r="BB68" s="88"/>
      <c r="BC68" s="88"/>
      <c r="BD68" s="88"/>
      <c r="BE68" s="88"/>
      <c r="BF68" s="88"/>
      <c r="BG68" s="88"/>
      <c r="BH68" s="89"/>
      <c r="BI68" s="87">
        <v>34643</v>
      </c>
      <c r="BJ68" s="88"/>
      <c r="BK68" s="88"/>
      <c r="BL68" s="88"/>
      <c r="BM68" s="88"/>
      <c r="BN68" s="88"/>
      <c r="BO68" s="88"/>
      <c r="BP68" s="88"/>
      <c r="BQ68" s="89"/>
      <c r="BW68" s="8"/>
      <c r="BX68" s="8"/>
      <c r="BY68" s="8"/>
      <c r="BZ68" s="8"/>
    </row>
    <row r="69" spans="2:78" ht="13.5" customHeight="1">
      <c r="B69" s="149" t="s">
        <v>50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72">
        <v>1170</v>
      </c>
      <c r="AW69" s="72"/>
      <c r="AX69" s="72"/>
      <c r="AY69" s="72"/>
      <c r="AZ69" s="87">
        <v>3433</v>
      </c>
      <c r="BA69" s="88"/>
      <c r="BB69" s="88"/>
      <c r="BC69" s="88"/>
      <c r="BD69" s="88"/>
      <c r="BE69" s="88"/>
      <c r="BF69" s="88"/>
      <c r="BG69" s="88"/>
      <c r="BH69" s="89"/>
      <c r="BI69" s="87">
        <v>662</v>
      </c>
      <c r="BJ69" s="88"/>
      <c r="BK69" s="88"/>
      <c r="BL69" s="88"/>
      <c r="BM69" s="88"/>
      <c r="BN69" s="88"/>
      <c r="BO69" s="88"/>
      <c r="BP69" s="88"/>
      <c r="BQ69" s="89"/>
      <c r="BW69" s="8"/>
      <c r="BX69" s="8"/>
      <c r="BY69" s="8"/>
      <c r="BZ69" s="8"/>
    </row>
    <row r="70" spans="2:78" ht="13.5" customHeight="1">
      <c r="B70" s="115" t="s">
        <v>129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7"/>
      <c r="AV70" s="92" t="s">
        <v>134</v>
      </c>
      <c r="AW70" s="93"/>
      <c r="AX70" s="93"/>
      <c r="AY70" s="94"/>
      <c r="AZ70" s="87" t="str">
        <f>IF('[1]Для розрахунків'!AY72:BG72&gt;0,'[1]Для розрахунків'!AY72:BG72,"-")</f>
        <v>-</v>
      </c>
      <c r="BA70" s="88"/>
      <c r="BB70" s="88"/>
      <c r="BC70" s="88"/>
      <c r="BD70" s="88"/>
      <c r="BE70" s="88"/>
      <c r="BF70" s="88"/>
      <c r="BG70" s="88"/>
      <c r="BH70" s="89"/>
      <c r="BI70" s="87" t="str">
        <f>IF('[1]Для розрахунків'!BH72:BP72&gt;0,'[1]Для розрахунків'!BH72:BP72,"-")</f>
        <v>-</v>
      </c>
      <c r="BJ70" s="88"/>
      <c r="BK70" s="88"/>
      <c r="BL70" s="88"/>
      <c r="BM70" s="88"/>
      <c r="BN70" s="88"/>
      <c r="BO70" s="88"/>
      <c r="BP70" s="88"/>
      <c r="BQ70" s="89"/>
      <c r="BW70" s="8"/>
      <c r="BX70" s="8"/>
      <c r="BY70" s="8"/>
      <c r="BZ70" s="8"/>
    </row>
    <row r="71" spans="2:78" ht="27.75" customHeight="1">
      <c r="B71" s="115" t="s">
        <v>130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7"/>
      <c r="AV71" s="92" t="s">
        <v>135</v>
      </c>
      <c r="AW71" s="93"/>
      <c r="AX71" s="93"/>
      <c r="AY71" s="94"/>
      <c r="AZ71" s="87" t="str">
        <f>IF('[1]Для розрахунків'!AY73:BG73&gt;0,'[1]Для розрахунків'!AY73:BG73,"-")</f>
        <v>-</v>
      </c>
      <c r="BA71" s="88"/>
      <c r="BB71" s="88"/>
      <c r="BC71" s="88"/>
      <c r="BD71" s="88"/>
      <c r="BE71" s="88"/>
      <c r="BF71" s="88"/>
      <c r="BG71" s="88"/>
      <c r="BH71" s="89"/>
      <c r="BI71" s="87" t="str">
        <f>IF('[1]Для розрахунків'!BH73:BP73&gt;0,'[1]Для розрахунків'!BH73:BP73,"-")</f>
        <v>-</v>
      </c>
      <c r="BJ71" s="88"/>
      <c r="BK71" s="88"/>
      <c r="BL71" s="88"/>
      <c r="BM71" s="88"/>
      <c r="BN71" s="88"/>
      <c r="BO71" s="88"/>
      <c r="BP71" s="88"/>
      <c r="BQ71" s="89"/>
      <c r="BW71" s="8"/>
      <c r="BX71" s="8"/>
      <c r="BY71" s="8"/>
      <c r="BZ71" s="8"/>
    </row>
    <row r="72" spans="2:78" ht="13.5" customHeight="1">
      <c r="B72" s="115" t="s">
        <v>131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7"/>
      <c r="AV72" s="92" t="s">
        <v>136</v>
      </c>
      <c r="AW72" s="93"/>
      <c r="AX72" s="93"/>
      <c r="AY72" s="94"/>
      <c r="AZ72" s="87" t="str">
        <f>IF('[1]Для розрахунків'!AY74:BG74&gt;0,'[1]Для розрахунків'!AY74:BG74,"-")</f>
        <v>-</v>
      </c>
      <c r="BA72" s="88"/>
      <c r="BB72" s="88"/>
      <c r="BC72" s="88"/>
      <c r="BD72" s="88"/>
      <c r="BE72" s="88"/>
      <c r="BF72" s="88"/>
      <c r="BG72" s="88"/>
      <c r="BH72" s="89"/>
      <c r="BI72" s="87" t="str">
        <f>IF('[1]Для розрахунків'!BH74:BP74&gt;0,'[1]Для розрахунків'!BH74:BP74,"-")</f>
        <v>-</v>
      </c>
      <c r="BJ72" s="88"/>
      <c r="BK72" s="88"/>
      <c r="BL72" s="88"/>
      <c r="BM72" s="88"/>
      <c r="BN72" s="88"/>
      <c r="BO72" s="88"/>
      <c r="BP72" s="88"/>
      <c r="BQ72" s="89"/>
      <c r="BW72" s="8"/>
      <c r="BX72" s="8"/>
      <c r="BY72" s="8"/>
      <c r="BZ72" s="8"/>
    </row>
    <row r="73" spans="2:78" ht="13.5" customHeight="1">
      <c r="B73" s="115" t="s">
        <v>132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7"/>
      <c r="AV73" s="92" t="s">
        <v>137</v>
      </c>
      <c r="AW73" s="93"/>
      <c r="AX73" s="93"/>
      <c r="AY73" s="94"/>
      <c r="AZ73" s="87" t="str">
        <f>IF('[1]Для розрахунків'!AY75:BG75&gt;0,'[1]Для розрахунків'!AY75:BG75,"-")</f>
        <v>-</v>
      </c>
      <c r="BA73" s="88"/>
      <c r="BB73" s="88"/>
      <c r="BC73" s="88"/>
      <c r="BD73" s="88"/>
      <c r="BE73" s="88"/>
      <c r="BF73" s="88"/>
      <c r="BG73" s="88"/>
      <c r="BH73" s="89"/>
      <c r="BI73" s="87" t="str">
        <f>IF('[1]Для розрахунків'!BH75:BP75&gt;0,'[1]Для розрахунків'!BH75:BP75,"-")</f>
        <v>-</v>
      </c>
      <c r="BJ73" s="88"/>
      <c r="BK73" s="88"/>
      <c r="BL73" s="88"/>
      <c r="BM73" s="88"/>
      <c r="BN73" s="88"/>
      <c r="BO73" s="88"/>
      <c r="BP73" s="88"/>
      <c r="BQ73" s="89"/>
      <c r="BW73" s="8"/>
      <c r="BX73" s="8"/>
      <c r="BY73" s="8"/>
      <c r="BZ73" s="8"/>
    </row>
    <row r="74" spans="2:78" ht="13.5" customHeight="1">
      <c r="B74" s="115" t="s">
        <v>133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7"/>
      <c r="AV74" s="92" t="s">
        <v>138</v>
      </c>
      <c r="AW74" s="93"/>
      <c r="AX74" s="93"/>
      <c r="AY74" s="94"/>
      <c r="AZ74" s="87" t="str">
        <f>IF('[1]Для розрахунків'!AY76:BG76&gt;0,'[1]Для розрахунків'!AY76:BG76,"-")</f>
        <v>-</v>
      </c>
      <c r="BA74" s="88"/>
      <c r="BB74" s="88"/>
      <c r="BC74" s="88"/>
      <c r="BD74" s="88"/>
      <c r="BE74" s="88"/>
      <c r="BF74" s="88"/>
      <c r="BG74" s="88"/>
      <c r="BH74" s="89"/>
      <c r="BI74" s="87" t="str">
        <f>IF('[1]Для розрахунків'!BH76:BP76&gt;0,'[1]Для розрахунків'!BH76:BP76,"-")</f>
        <v>-</v>
      </c>
      <c r="BJ74" s="88"/>
      <c r="BK74" s="88"/>
      <c r="BL74" s="88"/>
      <c r="BM74" s="88"/>
      <c r="BN74" s="88"/>
      <c r="BO74" s="88"/>
      <c r="BP74" s="88"/>
      <c r="BQ74" s="89"/>
      <c r="BW74" s="8"/>
      <c r="BX74" s="8"/>
      <c r="BY74" s="8"/>
      <c r="BZ74" s="8"/>
    </row>
    <row r="75" spans="2:78" ht="13.5" customHeight="1">
      <c r="B75" s="114" t="s">
        <v>51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72">
        <v>1190</v>
      </c>
      <c r="AW75" s="72"/>
      <c r="AX75" s="72"/>
      <c r="AY75" s="72"/>
      <c r="AZ75" s="87">
        <v>983</v>
      </c>
      <c r="BA75" s="88"/>
      <c r="BB75" s="88"/>
      <c r="BC75" s="88"/>
      <c r="BD75" s="88"/>
      <c r="BE75" s="88"/>
      <c r="BF75" s="88"/>
      <c r="BG75" s="88"/>
      <c r="BH75" s="89"/>
      <c r="BI75" s="87">
        <v>1593</v>
      </c>
      <c r="BJ75" s="88"/>
      <c r="BK75" s="88"/>
      <c r="BL75" s="88"/>
      <c r="BM75" s="88"/>
      <c r="BN75" s="88"/>
      <c r="BO75" s="88"/>
      <c r="BP75" s="88"/>
      <c r="BQ75" s="89"/>
      <c r="BW75" s="8"/>
      <c r="BX75" s="8"/>
      <c r="BY75" s="8"/>
      <c r="BZ75" s="8"/>
    </row>
    <row r="76" spans="2:78" ht="13.5" customHeight="1">
      <c r="B76" s="150" t="s">
        <v>52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31">
        <v>1195</v>
      </c>
      <c r="AW76" s="131"/>
      <c r="AX76" s="131"/>
      <c r="AY76" s="131"/>
      <c r="AZ76" s="132">
        <v>75831</v>
      </c>
      <c r="BA76" s="133"/>
      <c r="BB76" s="133"/>
      <c r="BC76" s="133"/>
      <c r="BD76" s="133"/>
      <c r="BE76" s="133"/>
      <c r="BF76" s="133"/>
      <c r="BG76" s="133"/>
      <c r="BH76" s="134"/>
      <c r="BI76" s="132">
        <v>81305</v>
      </c>
      <c r="BJ76" s="133"/>
      <c r="BK76" s="133"/>
      <c r="BL76" s="133"/>
      <c r="BM76" s="133"/>
      <c r="BN76" s="133"/>
      <c r="BO76" s="133"/>
      <c r="BP76" s="133"/>
      <c r="BQ76" s="134"/>
      <c r="BW76" s="8"/>
      <c r="BX76" s="8"/>
      <c r="BY76" s="8"/>
      <c r="BZ76" s="8"/>
    </row>
    <row r="77" spans="2:78" ht="13.5" customHeight="1">
      <c r="B77" s="151" t="s">
        <v>183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31">
        <v>1200</v>
      </c>
      <c r="AW77" s="131"/>
      <c r="AX77" s="131"/>
      <c r="AY77" s="131"/>
      <c r="AZ77" s="87"/>
      <c r="BA77" s="88"/>
      <c r="BB77" s="88"/>
      <c r="BC77" s="88"/>
      <c r="BD77" s="88"/>
      <c r="BE77" s="88"/>
      <c r="BF77" s="88"/>
      <c r="BG77" s="88"/>
      <c r="BH77" s="89"/>
      <c r="BI77" s="87"/>
      <c r="BJ77" s="88"/>
      <c r="BK77" s="88"/>
      <c r="BL77" s="88"/>
      <c r="BM77" s="88"/>
      <c r="BN77" s="88"/>
      <c r="BO77" s="88"/>
      <c r="BP77" s="88"/>
      <c r="BQ77" s="89"/>
      <c r="BW77" s="8"/>
      <c r="BX77" s="8"/>
      <c r="BY77" s="8"/>
      <c r="BZ77" s="8"/>
    </row>
    <row r="78" spans="2:78" ht="13.5" customHeight="1">
      <c r="B78" s="150" t="s">
        <v>53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31">
        <v>1300</v>
      </c>
      <c r="AW78" s="131"/>
      <c r="AX78" s="131"/>
      <c r="AY78" s="131"/>
      <c r="AZ78" s="132">
        <v>344409</v>
      </c>
      <c r="BA78" s="133"/>
      <c r="BB78" s="133"/>
      <c r="BC78" s="133"/>
      <c r="BD78" s="133"/>
      <c r="BE78" s="133"/>
      <c r="BF78" s="133"/>
      <c r="BG78" s="133"/>
      <c r="BH78" s="134"/>
      <c r="BI78" s="132">
        <v>360576</v>
      </c>
      <c r="BJ78" s="133"/>
      <c r="BK78" s="133"/>
      <c r="BL78" s="133"/>
      <c r="BM78" s="133"/>
      <c r="BN78" s="133"/>
      <c r="BO78" s="133"/>
      <c r="BP78" s="133"/>
      <c r="BQ78" s="134"/>
      <c r="BW78" s="8"/>
      <c r="BX78" s="8"/>
      <c r="BY78" s="8"/>
      <c r="BZ78" s="8"/>
    </row>
    <row r="79" spans="2:78" ht="6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9"/>
      <c r="AW79" s="39"/>
      <c r="AX79" s="39"/>
      <c r="AY79" s="39"/>
      <c r="AZ79" s="4"/>
      <c r="BA79" s="4"/>
      <c r="BB79" s="4"/>
      <c r="BC79" s="4"/>
      <c r="BD79" s="4"/>
      <c r="BE79" s="4"/>
      <c r="BF79" s="4"/>
      <c r="BG79" s="4"/>
      <c r="BH79" s="4"/>
      <c r="BI79" s="5"/>
      <c r="BJ79" s="5"/>
      <c r="BK79" s="5"/>
      <c r="BL79" s="5"/>
      <c r="BM79" s="5"/>
      <c r="BN79" s="5"/>
      <c r="BO79" s="5"/>
      <c r="BP79" s="5"/>
      <c r="BQ79" s="5"/>
      <c r="BR79" s="2"/>
      <c r="BW79" s="8"/>
      <c r="BX79" s="8"/>
      <c r="BY79" s="8"/>
      <c r="BZ79" s="8"/>
    </row>
    <row r="80" spans="2:78" s="22" customFormat="1" ht="18.75" customHeight="1">
      <c r="B80" s="95" t="s">
        <v>54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 t="s">
        <v>81</v>
      </c>
      <c r="AW80" s="95"/>
      <c r="AX80" s="95"/>
      <c r="AY80" s="95"/>
      <c r="AZ80" s="95" t="s">
        <v>21</v>
      </c>
      <c r="BA80" s="95"/>
      <c r="BB80" s="95"/>
      <c r="BC80" s="95"/>
      <c r="BD80" s="95"/>
      <c r="BE80" s="95"/>
      <c r="BF80" s="95"/>
      <c r="BG80" s="95"/>
      <c r="BH80" s="95"/>
      <c r="BI80" s="95" t="s">
        <v>22</v>
      </c>
      <c r="BJ80" s="95"/>
      <c r="BK80" s="95"/>
      <c r="BL80" s="95"/>
      <c r="BM80" s="95"/>
      <c r="BN80" s="95"/>
      <c r="BO80" s="95"/>
      <c r="BP80" s="95"/>
      <c r="BQ80" s="95"/>
      <c r="BW80" s="8"/>
      <c r="BX80" s="8"/>
      <c r="BY80" s="8"/>
      <c r="BZ80" s="8"/>
    </row>
    <row r="81" spans="2:78" s="22" customFormat="1" ht="20.25" customHeight="1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W81" s="8"/>
      <c r="BX81" s="8"/>
      <c r="BY81" s="8"/>
      <c r="BZ81" s="8"/>
    </row>
    <row r="82" spans="2:78" s="22" customFormat="1" ht="13.5" customHeight="1">
      <c r="B82" s="152">
        <v>1</v>
      </c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95">
        <v>2</v>
      </c>
      <c r="AW82" s="95"/>
      <c r="AX82" s="95"/>
      <c r="AY82" s="95"/>
      <c r="AZ82" s="95">
        <v>3</v>
      </c>
      <c r="BA82" s="95"/>
      <c r="BB82" s="95"/>
      <c r="BC82" s="95"/>
      <c r="BD82" s="95"/>
      <c r="BE82" s="95"/>
      <c r="BF82" s="95"/>
      <c r="BG82" s="95"/>
      <c r="BH82" s="95"/>
      <c r="BI82" s="95">
        <v>4</v>
      </c>
      <c r="BJ82" s="95"/>
      <c r="BK82" s="95"/>
      <c r="BL82" s="95"/>
      <c r="BM82" s="95"/>
      <c r="BN82" s="95"/>
      <c r="BO82" s="95"/>
      <c r="BP82" s="95"/>
      <c r="BQ82" s="95"/>
      <c r="BW82" s="8"/>
      <c r="BX82" s="8"/>
      <c r="BY82" s="8"/>
      <c r="BZ82" s="8"/>
    </row>
    <row r="83" spans="2:78" s="22" customFormat="1" ht="13.5" customHeight="1">
      <c r="B83" s="96" t="s">
        <v>55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8"/>
      <c r="AV83" s="156">
        <v>1400</v>
      </c>
      <c r="AW83" s="157"/>
      <c r="AX83" s="157"/>
      <c r="AY83" s="158"/>
      <c r="AZ83" s="40"/>
      <c r="BA83" s="41"/>
      <c r="BB83" s="41"/>
      <c r="BC83" s="41"/>
      <c r="BD83" s="41"/>
      <c r="BE83" s="41"/>
      <c r="BF83" s="41"/>
      <c r="BG83" s="41"/>
      <c r="BH83" s="42"/>
      <c r="BI83" s="40"/>
      <c r="BJ83" s="41"/>
      <c r="BK83" s="41"/>
      <c r="BL83" s="41"/>
      <c r="BM83" s="41"/>
      <c r="BN83" s="41"/>
      <c r="BO83" s="41"/>
      <c r="BP83" s="41"/>
      <c r="BQ83" s="42"/>
      <c r="BW83" s="8"/>
      <c r="BX83" s="8"/>
      <c r="BY83" s="8"/>
      <c r="BZ83" s="8"/>
    </row>
    <row r="84" spans="2:78" s="22" customFormat="1" ht="13.5" customHeight="1">
      <c r="B84" s="140" t="s">
        <v>93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2"/>
      <c r="AV84" s="159"/>
      <c r="AW84" s="160"/>
      <c r="AX84" s="160"/>
      <c r="AY84" s="161"/>
      <c r="AZ84" s="87">
        <v>101987</v>
      </c>
      <c r="BA84" s="88"/>
      <c r="BB84" s="88"/>
      <c r="BC84" s="88"/>
      <c r="BD84" s="88"/>
      <c r="BE84" s="88"/>
      <c r="BF84" s="88"/>
      <c r="BG84" s="88"/>
      <c r="BH84" s="89"/>
      <c r="BI84" s="87">
        <v>101987</v>
      </c>
      <c r="BJ84" s="88"/>
      <c r="BK84" s="88"/>
      <c r="BL84" s="88"/>
      <c r="BM84" s="88"/>
      <c r="BN84" s="88"/>
      <c r="BO84" s="88"/>
      <c r="BP84" s="88"/>
      <c r="BQ84" s="89"/>
      <c r="BW84" s="8"/>
      <c r="BX84" s="8"/>
      <c r="BY84" s="8"/>
      <c r="BZ84" s="8"/>
    </row>
    <row r="85" spans="2:78" s="22" customFormat="1" ht="13.5" customHeight="1">
      <c r="B85" s="115" t="s">
        <v>140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7"/>
      <c r="AV85" s="153" t="s">
        <v>139</v>
      </c>
      <c r="AW85" s="154"/>
      <c r="AX85" s="154"/>
      <c r="AY85" s="155"/>
      <c r="AZ85" s="87" t="str">
        <f>IF('[1]Для розрахунків'!AY87:BG87&gt;0,'[1]Для розрахунків'!AY87:BG87,"-")</f>
        <v>-</v>
      </c>
      <c r="BA85" s="88"/>
      <c r="BB85" s="88"/>
      <c r="BC85" s="88"/>
      <c r="BD85" s="88"/>
      <c r="BE85" s="88"/>
      <c r="BF85" s="88"/>
      <c r="BG85" s="88"/>
      <c r="BH85" s="89"/>
      <c r="BI85" s="87"/>
      <c r="BJ85" s="88"/>
      <c r="BK85" s="88"/>
      <c r="BL85" s="88"/>
      <c r="BM85" s="88"/>
      <c r="BN85" s="88"/>
      <c r="BO85" s="88"/>
      <c r="BP85" s="88"/>
      <c r="BQ85" s="89"/>
      <c r="BW85" s="8"/>
      <c r="BX85" s="8"/>
      <c r="BY85" s="8"/>
      <c r="BZ85" s="8"/>
    </row>
    <row r="86" spans="2:78" s="22" customFormat="1" ht="13.5" customHeight="1">
      <c r="B86" s="138" t="s">
        <v>56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95">
        <v>1405</v>
      </c>
      <c r="AW86" s="95"/>
      <c r="AX86" s="95"/>
      <c r="AY86" s="95"/>
      <c r="AZ86" s="87">
        <v>23272</v>
      </c>
      <c r="BA86" s="88"/>
      <c r="BB86" s="88"/>
      <c r="BC86" s="88"/>
      <c r="BD86" s="88"/>
      <c r="BE86" s="88"/>
      <c r="BF86" s="88"/>
      <c r="BG86" s="88"/>
      <c r="BH86" s="89"/>
      <c r="BI86" s="87">
        <v>24584</v>
      </c>
      <c r="BJ86" s="88"/>
      <c r="BK86" s="88"/>
      <c r="BL86" s="88"/>
      <c r="BM86" s="88"/>
      <c r="BN86" s="88"/>
      <c r="BO86" s="88"/>
      <c r="BP86" s="88"/>
      <c r="BQ86" s="89"/>
      <c r="BW86" s="8"/>
      <c r="BX86" s="8"/>
      <c r="BY86" s="8"/>
      <c r="BZ86" s="8"/>
    </row>
    <row r="87" spans="2:78" s="22" customFormat="1" ht="13.5" customHeight="1">
      <c r="B87" s="149" t="s">
        <v>57</v>
      </c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95">
        <v>1410</v>
      </c>
      <c r="AW87" s="95"/>
      <c r="AX87" s="95"/>
      <c r="AY87" s="95"/>
      <c r="AZ87" s="87">
        <v>80273</v>
      </c>
      <c r="BA87" s="88"/>
      <c r="BB87" s="88"/>
      <c r="BC87" s="88"/>
      <c r="BD87" s="88"/>
      <c r="BE87" s="88"/>
      <c r="BF87" s="88"/>
      <c r="BG87" s="88"/>
      <c r="BH87" s="89"/>
      <c r="BI87" s="87">
        <v>80491</v>
      </c>
      <c r="BJ87" s="88"/>
      <c r="BK87" s="88"/>
      <c r="BL87" s="88"/>
      <c r="BM87" s="88"/>
      <c r="BN87" s="88"/>
      <c r="BO87" s="88"/>
      <c r="BP87" s="88"/>
      <c r="BQ87" s="89"/>
      <c r="BW87" s="8"/>
      <c r="BX87" s="8"/>
      <c r="BY87" s="8"/>
      <c r="BZ87" s="8"/>
    </row>
    <row r="88" spans="2:78" s="22" customFormat="1" ht="13.5" customHeight="1">
      <c r="B88" s="115" t="s">
        <v>142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7"/>
      <c r="AV88" s="162" t="s">
        <v>141</v>
      </c>
      <c r="AW88" s="163"/>
      <c r="AX88" s="163"/>
      <c r="AY88" s="164"/>
      <c r="AZ88" s="87" t="str">
        <f>IF('[1]Для розрахунків'!AY90:BG90&gt;0,'[1]Для розрахунків'!AY90:BG90,"-")</f>
        <v>-</v>
      </c>
      <c r="BA88" s="88"/>
      <c r="BB88" s="88"/>
      <c r="BC88" s="88"/>
      <c r="BD88" s="88"/>
      <c r="BE88" s="88"/>
      <c r="BF88" s="88"/>
      <c r="BG88" s="88"/>
      <c r="BH88" s="89"/>
      <c r="BI88" s="87"/>
      <c r="BJ88" s="88"/>
      <c r="BK88" s="88"/>
      <c r="BL88" s="88"/>
      <c r="BM88" s="88"/>
      <c r="BN88" s="88"/>
      <c r="BO88" s="88"/>
      <c r="BP88" s="88"/>
      <c r="BQ88" s="89"/>
      <c r="BW88" s="8"/>
      <c r="BX88" s="8"/>
      <c r="BY88" s="8"/>
      <c r="BZ88" s="8"/>
    </row>
    <row r="89" spans="2:78" s="22" customFormat="1" ht="13.5" customHeight="1">
      <c r="B89" s="115" t="s">
        <v>143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7"/>
      <c r="AV89" s="162" t="s">
        <v>144</v>
      </c>
      <c r="AW89" s="163"/>
      <c r="AX89" s="163"/>
      <c r="AY89" s="164"/>
      <c r="AZ89" s="87" t="str">
        <f>IF('[1]Для розрахунків'!AY91:BG91&gt;0,'[1]Для розрахунків'!AY91:BG91,"-")</f>
        <v>-</v>
      </c>
      <c r="BA89" s="88"/>
      <c r="BB89" s="88"/>
      <c r="BC89" s="88"/>
      <c r="BD89" s="88"/>
      <c r="BE89" s="88"/>
      <c r="BF89" s="88"/>
      <c r="BG89" s="88"/>
      <c r="BH89" s="89"/>
      <c r="BI89" s="87"/>
      <c r="BJ89" s="88"/>
      <c r="BK89" s="88"/>
      <c r="BL89" s="88"/>
      <c r="BM89" s="88"/>
      <c r="BN89" s="88"/>
      <c r="BO89" s="88"/>
      <c r="BP89" s="88"/>
      <c r="BQ89" s="89"/>
      <c r="BW89" s="8"/>
      <c r="BX89" s="8"/>
      <c r="BY89" s="8"/>
      <c r="BZ89" s="8"/>
    </row>
    <row r="90" spans="2:78" s="22" customFormat="1" ht="13.5" customHeight="1">
      <c r="B90" s="149" t="s">
        <v>58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95">
        <v>1415</v>
      </c>
      <c r="AW90" s="95"/>
      <c r="AX90" s="95"/>
      <c r="AY90" s="95"/>
      <c r="AZ90" s="87" t="str">
        <f>IF('[1]Для розрахунків'!AY92:BG92&gt;0,'[1]Для розрахунків'!AY92:BG92,"-")</f>
        <v>-</v>
      </c>
      <c r="BA90" s="88"/>
      <c r="BB90" s="88"/>
      <c r="BC90" s="88"/>
      <c r="BD90" s="88"/>
      <c r="BE90" s="88"/>
      <c r="BF90" s="88"/>
      <c r="BG90" s="88"/>
      <c r="BH90" s="89"/>
      <c r="BI90" s="87"/>
      <c r="BJ90" s="88"/>
      <c r="BK90" s="88"/>
      <c r="BL90" s="88"/>
      <c r="BM90" s="88"/>
      <c r="BN90" s="88"/>
      <c r="BO90" s="88"/>
      <c r="BP90" s="88"/>
      <c r="BQ90" s="89"/>
      <c r="BW90" s="8"/>
      <c r="BX90" s="8"/>
      <c r="BY90" s="8"/>
      <c r="BZ90" s="8"/>
    </row>
    <row r="91" spans="2:78" s="22" customFormat="1" ht="13.5" customHeight="1">
      <c r="B91" s="149" t="s">
        <v>59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95">
        <v>1420</v>
      </c>
      <c r="AW91" s="95"/>
      <c r="AX91" s="95"/>
      <c r="AY91" s="95"/>
      <c r="AZ91" s="43" t="str">
        <f>IF('[1]Для розрахунків'!AZ93&lt;0,"("," ")</f>
        <v>(</v>
      </c>
      <c r="BA91" s="165">
        <v>-50636</v>
      </c>
      <c r="BB91" s="165"/>
      <c r="BC91" s="165"/>
      <c r="BD91" s="165"/>
      <c r="BE91" s="165"/>
      <c r="BF91" s="165"/>
      <c r="BG91" s="165"/>
      <c r="BH91" s="44" t="str">
        <f>IF('[1]Для розрахунків'!AZ93&lt;0,")"," ")</f>
        <v>)</v>
      </c>
      <c r="BI91" s="43"/>
      <c r="BJ91" s="165">
        <v>-50802</v>
      </c>
      <c r="BK91" s="165"/>
      <c r="BL91" s="165"/>
      <c r="BM91" s="165"/>
      <c r="BN91" s="165"/>
      <c r="BO91" s="165"/>
      <c r="BP91" s="165"/>
      <c r="BQ91" s="44"/>
      <c r="BW91" s="8"/>
      <c r="BX91" s="8"/>
      <c r="BY91" s="8"/>
      <c r="BZ91" s="8"/>
    </row>
    <row r="92" spans="2:78" s="22" customFormat="1" ht="13.5" customHeight="1">
      <c r="B92" s="149" t="s">
        <v>60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95">
        <v>1425</v>
      </c>
      <c r="AW92" s="95"/>
      <c r="AX92" s="95"/>
      <c r="AY92" s="95"/>
      <c r="AZ92" s="167" t="s">
        <v>89</v>
      </c>
      <c r="BA92" s="165"/>
      <c r="BB92" s="165" t="str">
        <f>IF('[1]Для розрахунків'!BA94:BE94&gt;0,'[1]Для розрахунків'!BA94:BE94,"-")</f>
        <v>-</v>
      </c>
      <c r="BC92" s="165"/>
      <c r="BD92" s="165"/>
      <c r="BE92" s="165"/>
      <c r="BF92" s="165"/>
      <c r="BG92" s="165" t="s">
        <v>88</v>
      </c>
      <c r="BH92" s="166"/>
      <c r="BI92" s="167"/>
      <c r="BJ92" s="165"/>
      <c r="BK92" s="165"/>
      <c r="BL92" s="165"/>
      <c r="BM92" s="165"/>
      <c r="BN92" s="165"/>
      <c r="BO92" s="165"/>
      <c r="BP92" s="165"/>
      <c r="BQ92" s="166"/>
      <c r="BW92" s="8"/>
      <c r="BX92" s="8"/>
      <c r="BY92" s="8"/>
      <c r="BZ92" s="8"/>
    </row>
    <row r="93" spans="2:78" s="22" customFormat="1" ht="13.5" customHeight="1">
      <c r="B93" s="149" t="s">
        <v>61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95">
        <v>1430</v>
      </c>
      <c r="AW93" s="95"/>
      <c r="AX93" s="95"/>
      <c r="AY93" s="95"/>
      <c r="AZ93" s="167" t="s">
        <v>89</v>
      </c>
      <c r="BA93" s="165"/>
      <c r="BB93" s="165" t="str">
        <f>IF('[1]Для розрахунків'!BA95:BE95&gt;0,'[1]Для розрахунків'!BA95:BE95,"-")</f>
        <v>-</v>
      </c>
      <c r="BC93" s="165"/>
      <c r="BD93" s="165"/>
      <c r="BE93" s="165"/>
      <c r="BF93" s="165"/>
      <c r="BG93" s="165" t="s">
        <v>88</v>
      </c>
      <c r="BH93" s="166"/>
      <c r="BI93" s="167"/>
      <c r="BJ93" s="165"/>
      <c r="BK93" s="165"/>
      <c r="BL93" s="165"/>
      <c r="BM93" s="165"/>
      <c r="BN93" s="165"/>
      <c r="BO93" s="165"/>
      <c r="BP93" s="165"/>
      <c r="BQ93" s="166"/>
      <c r="BW93" s="8"/>
      <c r="BX93" s="8"/>
      <c r="BY93" s="8"/>
      <c r="BZ93" s="8"/>
    </row>
    <row r="94" spans="2:78" s="22" customFormat="1" ht="13.5" customHeight="1">
      <c r="B94" s="115" t="s">
        <v>146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7"/>
      <c r="AV94" s="162" t="s">
        <v>145</v>
      </c>
      <c r="AW94" s="163"/>
      <c r="AX94" s="163"/>
      <c r="AY94" s="164"/>
      <c r="AZ94" s="87" t="str">
        <f>IF('[1]Для розрахунків'!AY96:BG96&gt;0,'[1]Для розрахунків'!AY96:BG96,"-")</f>
        <v>-</v>
      </c>
      <c r="BA94" s="88"/>
      <c r="BB94" s="88"/>
      <c r="BC94" s="88"/>
      <c r="BD94" s="88"/>
      <c r="BE94" s="88"/>
      <c r="BF94" s="88"/>
      <c r="BG94" s="88"/>
      <c r="BH94" s="89"/>
      <c r="BI94" s="87"/>
      <c r="BJ94" s="88"/>
      <c r="BK94" s="88"/>
      <c r="BL94" s="88"/>
      <c r="BM94" s="88"/>
      <c r="BN94" s="88"/>
      <c r="BO94" s="88"/>
      <c r="BP94" s="88"/>
      <c r="BQ94" s="89"/>
      <c r="BW94" s="8"/>
      <c r="BX94" s="8"/>
      <c r="BY94" s="8"/>
      <c r="BZ94" s="8"/>
    </row>
    <row r="95" spans="2:78" s="22" customFormat="1" ht="13.5" customHeight="1">
      <c r="B95" s="130" t="s">
        <v>38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51">
        <v>1495</v>
      </c>
      <c r="AW95" s="151"/>
      <c r="AX95" s="151"/>
      <c r="AY95" s="151"/>
      <c r="AZ95" s="132">
        <v>154896</v>
      </c>
      <c r="BA95" s="133"/>
      <c r="BB95" s="133"/>
      <c r="BC95" s="133"/>
      <c r="BD95" s="133"/>
      <c r="BE95" s="133"/>
      <c r="BF95" s="133"/>
      <c r="BG95" s="133"/>
      <c r="BH95" s="134"/>
      <c r="BI95" s="132">
        <v>156260</v>
      </c>
      <c r="BJ95" s="133"/>
      <c r="BK95" s="133"/>
      <c r="BL95" s="133"/>
      <c r="BM95" s="133"/>
      <c r="BN95" s="133"/>
      <c r="BO95" s="133"/>
      <c r="BP95" s="133"/>
      <c r="BQ95" s="134"/>
      <c r="BW95" s="8"/>
      <c r="BX95" s="8"/>
      <c r="BY95" s="8"/>
      <c r="BZ95" s="8"/>
    </row>
    <row r="96" spans="2:78" s="22" customFormat="1" ht="13.5" customHeight="1">
      <c r="B96" s="174" t="s">
        <v>62</v>
      </c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6"/>
      <c r="AV96" s="177">
        <v>1500</v>
      </c>
      <c r="AW96" s="178"/>
      <c r="AX96" s="178"/>
      <c r="AY96" s="179"/>
      <c r="AZ96" s="29"/>
      <c r="BA96" s="30"/>
      <c r="BB96" s="30"/>
      <c r="BC96" s="30"/>
      <c r="BD96" s="30"/>
      <c r="BE96" s="30"/>
      <c r="BF96" s="30"/>
      <c r="BG96" s="30"/>
      <c r="BH96" s="31"/>
      <c r="BI96" s="29"/>
      <c r="BJ96" s="30"/>
      <c r="BK96" s="30"/>
      <c r="BL96" s="30"/>
      <c r="BM96" s="30"/>
      <c r="BN96" s="30"/>
      <c r="BO96" s="30"/>
      <c r="BP96" s="30"/>
      <c r="BQ96" s="31"/>
      <c r="BW96" s="8"/>
      <c r="BX96" s="8"/>
      <c r="BY96" s="8"/>
      <c r="BZ96" s="8"/>
    </row>
    <row r="97" spans="2:78" s="22" customFormat="1" ht="13.5" customHeight="1">
      <c r="B97" s="183" t="s">
        <v>63</v>
      </c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5"/>
      <c r="AV97" s="180"/>
      <c r="AW97" s="181"/>
      <c r="AX97" s="181"/>
      <c r="AY97" s="182"/>
      <c r="AZ97" s="87" t="str">
        <f>IF('[1]Для розрахунків'!AY99:BG99&gt;0,'[1]Для розрахунків'!AY99:BG99,"-")</f>
        <v>-</v>
      </c>
      <c r="BA97" s="88"/>
      <c r="BB97" s="88"/>
      <c r="BC97" s="88"/>
      <c r="BD97" s="88"/>
      <c r="BE97" s="88"/>
      <c r="BF97" s="88"/>
      <c r="BG97" s="88"/>
      <c r="BH97" s="89"/>
      <c r="BI97" s="87"/>
      <c r="BJ97" s="88"/>
      <c r="BK97" s="88"/>
      <c r="BL97" s="88"/>
      <c r="BM97" s="88"/>
      <c r="BN97" s="88"/>
      <c r="BO97" s="88"/>
      <c r="BP97" s="88"/>
      <c r="BQ97" s="89"/>
      <c r="BW97" s="7"/>
      <c r="BX97" s="7"/>
      <c r="BY97" s="7"/>
      <c r="BZ97" s="7"/>
    </row>
    <row r="98" spans="2:78" s="22" customFormat="1" ht="13.5" customHeight="1">
      <c r="B98" s="168" t="s">
        <v>148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70"/>
      <c r="AV98" s="171" t="s">
        <v>147</v>
      </c>
      <c r="AW98" s="172"/>
      <c r="AX98" s="172"/>
      <c r="AY98" s="173"/>
      <c r="AZ98" s="87" t="str">
        <f>IF('[1]Для розрахунків'!AY100:BG100&gt;0,'[1]Для розрахунків'!AY100:BG100,"-")</f>
        <v>-</v>
      </c>
      <c r="BA98" s="88"/>
      <c r="BB98" s="88"/>
      <c r="BC98" s="88"/>
      <c r="BD98" s="88"/>
      <c r="BE98" s="88"/>
      <c r="BF98" s="88"/>
      <c r="BG98" s="88"/>
      <c r="BH98" s="89"/>
      <c r="BI98" s="87"/>
      <c r="BJ98" s="88"/>
      <c r="BK98" s="88"/>
      <c r="BL98" s="88"/>
      <c r="BM98" s="88"/>
      <c r="BN98" s="88"/>
      <c r="BO98" s="88"/>
      <c r="BP98" s="88"/>
      <c r="BQ98" s="89"/>
      <c r="BW98" s="7"/>
      <c r="BX98" s="7"/>
      <c r="BY98" s="7"/>
      <c r="BZ98" s="7"/>
    </row>
    <row r="99" spans="2:78" s="22" customFormat="1" ht="13.5" customHeight="1">
      <c r="B99" s="188" t="s">
        <v>64</v>
      </c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7">
        <v>1510</v>
      </c>
      <c r="AW99" s="187"/>
      <c r="AX99" s="187"/>
      <c r="AY99" s="187"/>
      <c r="AZ99" s="87" t="str">
        <f>IF('[1]Для розрахунків'!AY101:BG101&gt;0,'[1]Для розрахунків'!AY101:BG101,"-")</f>
        <v>-</v>
      </c>
      <c r="BA99" s="88"/>
      <c r="BB99" s="88"/>
      <c r="BC99" s="88"/>
      <c r="BD99" s="88"/>
      <c r="BE99" s="88"/>
      <c r="BF99" s="88"/>
      <c r="BG99" s="88"/>
      <c r="BH99" s="89"/>
      <c r="BI99" s="87"/>
      <c r="BJ99" s="88"/>
      <c r="BK99" s="88"/>
      <c r="BL99" s="88"/>
      <c r="BM99" s="88"/>
      <c r="BN99" s="88"/>
      <c r="BO99" s="88"/>
      <c r="BP99" s="88"/>
      <c r="BQ99" s="89"/>
      <c r="BW99" s="7"/>
      <c r="BX99" s="7"/>
      <c r="BY99" s="7"/>
      <c r="BZ99" s="7"/>
    </row>
    <row r="100" spans="2:78" s="22" customFormat="1" ht="13.5" customHeight="1">
      <c r="B100" s="186" t="s">
        <v>65</v>
      </c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7">
        <v>1515</v>
      </c>
      <c r="AW100" s="187"/>
      <c r="AX100" s="187"/>
      <c r="AY100" s="187"/>
      <c r="AZ100" s="87">
        <v>536</v>
      </c>
      <c r="BA100" s="88"/>
      <c r="BB100" s="88"/>
      <c r="BC100" s="88"/>
      <c r="BD100" s="88"/>
      <c r="BE100" s="88"/>
      <c r="BF100" s="88"/>
      <c r="BG100" s="88"/>
      <c r="BH100" s="89"/>
      <c r="BI100" s="87">
        <v>536</v>
      </c>
      <c r="BJ100" s="88"/>
      <c r="BK100" s="88"/>
      <c r="BL100" s="88"/>
      <c r="BM100" s="88"/>
      <c r="BN100" s="88"/>
      <c r="BO100" s="88"/>
      <c r="BP100" s="88"/>
      <c r="BQ100" s="89"/>
      <c r="BW100" s="8"/>
      <c r="BX100" s="8"/>
      <c r="BY100" s="8"/>
      <c r="BZ100" s="8"/>
    </row>
    <row r="101" spans="2:78" s="22" customFormat="1" ht="13.5" customHeight="1">
      <c r="B101" s="186" t="s">
        <v>66</v>
      </c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7">
        <v>1520</v>
      </c>
      <c r="AW101" s="187"/>
      <c r="AX101" s="187"/>
      <c r="AY101" s="187"/>
      <c r="AZ101" s="87">
        <v>6889</v>
      </c>
      <c r="BA101" s="88"/>
      <c r="BB101" s="88"/>
      <c r="BC101" s="88"/>
      <c r="BD101" s="88"/>
      <c r="BE101" s="88"/>
      <c r="BF101" s="88"/>
      <c r="BG101" s="88"/>
      <c r="BH101" s="89"/>
      <c r="BI101" s="87">
        <v>8265</v>
      </c>
      <c r="BJ101" s="88"/>
      <c r="BK101" s="88"/>
      <c r="BL101" s="88"/>
      <c r="BM101" s="88"/>
      <c r="BN101" s="88"/>
      <c r="BO101" s="88"/>
      <c r="BP101" s="88"/>
      <c r="BQ101" s="89"/>
      <c r="BW101" s="8"/>
      <c r="BX101" s="8"/>
      <c r="BY101" s="8"/>
      <c r="BZ101" s="8"/>
    </row>
    <row r="102" spans="2:78" s="22" customFormat="1" ht="13.5" customHeight="1">
      <c r="B102" s="168" t="s">
        <v>151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70"/>
      <c r="AV102" s="189" t="s">
        <v>149</v>
      </c>
      <c r="AW102" s="190"/>
      <c r="AX102" s="190"/>
      <c r="AY102" s="191"/>
      <c r="AZ102" s="87">
        <v>3996</v>
      </c>
      <c r="BA102" s="88"/>
      <c r="BB102" s="88"/>
      <c r="BC102" s="88"/>
      <c r="BD102" s="88"/>
      <c r="BE102" s="88"/>
      <c r="BF102" s="88"/>
      <c r="BG102" s="88"/>
      <c r="BH102" s="89"/>
      <c r="BI102" s="87">
        <v>5682</v>
      </c>
      <c r="BJ102" s="88"/>
      <c r="BK102" s="88"/>
      <c r="BL102" s="88"/>
      <c r="BM102" s="88"/>
      <c r="BN102" s="88"/>
      <c r="BO102" s="88"/>
      <c r="BP102" s="88"/>
      <c r="BQ102" s="89"/>
      <c r="BW102" s="8"/>
      <c r="BX102" s="8"/>
      <c r="BY102" s="8"/>
      <c r="BZ102" s="8"/>
    </row>
    <row r="103" spans="2:78" s="22" customFormat="1" ht="13.5" customHeight="1">
      <c r="B103" s="186" t="s">
        <v>67</v>
      </c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7">
        <v>1525</v>
      </c>
      <c r="AW103" s="187"/>
      <c r="AX103" s="187"/>
      <c r="AY103" s="187"/>
      <c r="AZ103" s="87">
        <v>156869</v>
      </c>
      <c r="BA103" s="88"/>
      <c r="BB103" s="88"/>
      <c r="BC103" s="88"/>
      <c r="BD103" s="88"/>
      <c r="BE103" s="88"/>
      <c r="BF103" s="88"/>
      <c r="BG103" s="88"/>
      <c r="BH103" s="89"/>
      <c r="BI103" s="87">
        <v>167408</v>
      </c>
      <c r="BJ103" s="88"/>
      <c r="BK103" s="88"/>
      <c r="BL103" s="88"/>
      <c r="BM103" s="88"/>
      <c r="BN103" s="88"/>
      <c r="BO103" s="88"/>
      <c r="BP103" s="88"/>
      <c r="BQ103" s="89"/>
      <c r="BW103" s="8"/>
      <c r="BX103" s="8"/>
      <c r="BY103" s="8"/>
      <c r="BZ103" s="8"/>
    </row>
    <row r="104" spans="2:78" s="22" customFormat="1" ht="13.5" customHeight="1">
      <c r="B104" s="168" t="s">
        <v>152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70"/>
      <c r="AV104" s="189" t="s">
        <v>150</v>
      </c>
      <c r="AW104" s="190"/>
      <c r="AX104" s="190"/>
      <c r="AY104" s="191"/>
      <c r="AZ104" s="87" t="str">
        <f>IF('[1]Для розрахунків'!AY107:BG107&gt;0,'[1]Для розрахунків'!AY107:BG107,"-")</f>
        <v>-</v>
      </c>
      <c r="BA104" s="88"/>
      <c r="BB104" s="88"/>
      <c r="BC104" s="88"/>
      <c r="BD104" s="88"/>
      <c r="BE104" s="88"/>
      <c r="BF104" s="88"/>
      <c r="BG104" s="88"/>
      <c r="BH104" s="89"/>
      <c r="BI104" s="87"/>
      <c r="BJ104" s="88"/>
      <c r="BK104" s="88"/>
      <c r="BL104" s="88"/>
      <c r="BM104" s="88"/>
      <c r="BN104" s="88"/>
      <c r="BO104" s="88"/>
      <c r="BP104" s="88"/>
      <c r="BQ104" s="89"/>
      <c r="BW104" s="8"/>
      <c r="BX104" s="8"/>
      <c r="BY104" s="8"/>
      <c r="BZ104" s="8"/>
    </row>
    <row r="105" spans="2:78" s="22" customFormat="1" ht="13.5" customHeight="1">
      <c r="B105" s="168" t="s">
        <v>153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70"/>
      <c r="AV105" s="189" t="s">
        <v>161</v>
      </c>
      <c r="AW105" s="190"/>
      <c r="AX105" s="190"/>
      <c r="AY105" s="191"/>
      <c r="AZ105" s="87" t="str">
        <f>IF('[1]Для розрахунків'!AY108:BG108&gt;0,'[1]Для розрахунків'!AY108:BG108,"-")</f>
        <v>-</v>
      </c>
      <c r="BA105" s="88"/>
      <c r="BB105" s="88"/>
      <c r="BC105" s="88"/>
      <c r="BD105" s="88"/>
      <c r="BE105" s="88"/>
      <c r="BF105" s="88"/>
      <c r="BG105" s="88"/>
      <c r="BH105" s="89"/>
      <c r="BI105" s="87" t="str">
        <f>IF('[1]Для розрахунків'!BH108:BP108&gt;0,'[1]Для розрахунків'!BH108:BP108,"-")</f>
        <v>-</v>
      </c>
      <c r="BJ105" s="88"/>
      <c r="BK105" s="88"/>
      <c r="BL105" s="88"/>
      <c r="BM105" s="88"/>
      <c r="BN105" s="88"/>
      <c r="BO105" s="88"/>
      <c r="BP105" s="88"/>
      <c r="BQ105" s="89"/>
      <c r="BW105" s="8"/>
      <c r="BX105" s="8"/>
      <c r="BY105" s="8"/>
      <c r="BZ105" s="8"/>
    </row>
    <row r="106" spans="2:78" s="22" customFormat="1" ht="26.25" customHeight="1">
      <c r="B106" s="168" t="s">
        <v>154</v>
      </c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70"/>
      <c r="AV106" s="189" t="s">
        <v>162</v>
      </c>
      <c r="AW106" s="190"/>
      <c r="AX106" s="190"/>
      <c r="AY106" s="191"/>
      <c r="AZ106" s="87" t="str">
        <f>IF('[1]Для розрахунків'!AY109:BG109&gt;0,'[1]Для розрахунків'!AY109:BG109,"-")</f>
        <v>-</v>
      </c>
      <c r="BA106" s="88"/>
      <c r="BB106" s="88"/>
      <c r="BC106" s="88"/>
      <c r="BD106" s="88"/>
      <c r="BE106" s="88"/>
      <c r="BF106" s="88"/>
      <c r="BG106" s="88"/>
      <c r="BH106" s="89"/>
      <c r="BI106" s="87" t="str">
        <f>IF('[1]Для розрахунків'!BH109:BP109&gt;0,'[1]Для розрахунків'!BH109:BP109,"-")</f>
        <v>-</v>
      </c>
      <c r="BJ106" s="88"/>
      <c r="BK106" s="88"/>
      <c r="BL106" s="88"/>
      <c r="BM106" s="88"/>
      <c r="BN106" s="88"/>
      <c r="BO106" s="88"/>
      <c r="BP106" s="88"/>
      <c r="BQ106" s="89"/>
      <c r="BW106" s="8"/>
      <c r="BX106" s="8"/>
      <c r="BY106" s="8"/>
      <c r="BZ106" s="8"/>
    </row>
    <row r="107" spans="2:78" s="22" customFormat="1" ht="13.5" customHeight="1">
      <c r="B107" s="168" t="s">
        <v>155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70"/>
      <c r="AV107" s="189" t="s">
        <v>163</v>
      </c>
      <c r="AW107" s="190"/>
      <c r="AX107" s="190"/>
      <c r="AY107" s="191"/>
      <c r="AZ107" s="87" t="str">
        <f>IF('[1]Для розрахунків'!AY110:BG110&gt;0,'[1]Для розрахунків'!AY110:BG110,"-")</f>
        <v>-</v>
      </c>
      <c r="BA107" s="88"/>
      <c r="BB107" s="88"/>
      <c r="BC107" s="88"/>
      <c r="BD107" s="88"/>
      <c r="BE107" s="88"/>
      <c r="BF107" s="88"/>
      <c r="BG107" s="88"/>
      <c r="BH107" s="89"/>
      <c r="BI107" s="87" t="str">
        <f>IF('[1]Для розрахунків'!BH110:BP110&gt;0,'[1]Для розрахунків'!BH110:BP110,"-")</f>
        <v>-</v>
      </c>
      <c r="BJ107" s="88"/>
      <c r="BK107" s="88"/>
      <c r="BL107" s="88"/>
      <c r="BM107" s="88"/>
      <c r="BN107" s="88"/>
      <c r="BO107" s="88"/>
      <c r="BP107" s="88"/>
      <c r="BQ107" s="89"/>
      <c r="BW107" s="8"/>
      <c r="BX107" s="8"/>
      <c r="BY107" s="8"/>
      <c r="BZ107" s="8"/>
    </row>
    <row r="108" spans="2:78" s="22" customFormat="1" ht="13.5" customHeight="1">
      <c r="B108" s="168" t="s">
        <v>156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70"/>
      <c r="AV108" s="189" t="s">
        <v>164</v>
      </c>
      <c r="AW108" s="190"/>
      <c r="AX108" s="190"/>
      <c r="AY108" s="191"/>
      <c r="AZ108" s="87" t="str">
        <f>IF('[1]Для розрахунків'!AY111:BG111&gt;0,'[1]Для розрахунків'!AY111:BG111,"-")</f>
        <v>-</v>
      </c>
      <c r="BA108" s="88"/>
      <c r="BB108" s="88"/>
      <c r="BC108" s="88"/>
      <c r="BD108" s="88"/>
      <c r="BE108" s="88"/>
      <c r="BF108" s="88"/>
      <c r="BG108" s="88"/>
      <c r="BH108" s="89"/>
      <c r="BI108" s="87" t="str">
        <f>IF('[1]Для розрахунків'!BH111:BP111&gt;0,'[1]Для розрахунків'!BH111:BP111,"-")</f>
        <v>-</v>
      </c>
      <c r="BJ108" s="88"/>
      <c r="BK108" s="88"/>
      <c r="BL108" s="88"/>
      <c r="BM108" s="88"/>
      <c r="BN108" s="88"/>
      <c r="BO108" s="88"/>
      <c r="BP108" s="88"/>
      <c r="BQ108" s="89"/>
      <c r="BW108" s="8"/>
      <c r="BX108" s="8"/>
      <c r="BY108" s="8"/>
      <c r="BZ108" s="8"/>
    </row>
    <row r="109" spans="2:78" s="22" customFormat="1" ht="13.5" customHeight="1">
      <c r="B109" s="168" t="s">
        <v>157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70"/>
      <c r="AV109" s="189" t="s">
        <v>165</v>
      </c>
      <c r="AW109" s="190"/>
      <c r="AX109" s="190"/>
      <c r="AY109" s="191"/>
      <c r="AZ109" s="87" t="str">
        <f>IF('[1]Для розрахунків'!AY112:BG112&gt;0,'[1]Для розрахунків'!AY112:BG112,"-")</f>
        <v>-</v>
      </c>
      <c r="BA109" s="88"/>
      <c r="BB109" s="88"/>
      <c r="BC109" s="88"/>
      <c r="BD109" s="88"/>
      <c r="BE109" s="88"/>
      <c r="BF109" s="88"/>
      <c r="BG109" s="88"/>
      <c r="BH109" s="89"/>
      <c r="BI109" s="87" t="str">
        <f>IF('[1]Для розрахунків'!BH112:BP112&gt;0,'[1]Для розрахунків'!BH112:BP112,"-")</f>
        <v>-</v>
      </c>
      <c r="BJ109" s="88"/>
      <c r="BK109" s="88"/>
      <c r="BL109" s="88"/>
      <c r="BM109" s="88"/>
      <c r="BN109" s="88"/>
      <c r="BO109" s="88"/>
      <c r="BP109" s="88"/>
      <c r="BQ109" s="89"/>
      <c r="BW109" s="8"/>
      <c r="BX109" s="8"/>
      <c r="BY109" s="8"/>
      <c r="BZ109" s="8"/>
    </row>
    <row r="110" spans="2:78" s="22" customFormat="1" ht="13.5" customHeight="1">
      <c r="B110" s="168" t="s">
        <v>158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70"/>
      <c r="AV110" s="189" t="s">
        <v>166</v>
      </c>
      <c r="AW110" s="190"/>
      <c r="AX110" s="190"/>
      <c r="AY110" s="191"/>
      <c r="AZ110" s="87" t="str">
        <f>IF('[1]Для розрахунків'!AY113:BG113&gt;0,'[1]Для розрахунків'!AY113:BG113,"-")</f>
        <v>-</v>
      </c>
      <c r="BA110" s="88"/>
      <c r="BB110" s="88"/>
      <c r="BC110" s="88"/>
      <c r="BD110" s="88"/>
      <c r="BE110" s="88"/>
      <c r="BF110" s="88"/>
      <c r="BG110" s="88"/>
      <c r="BH110" s="89"/>
      <c r="BI110" s="87" t="str">
        <f>IF('[1]Для розрахунків'!BH113:BP113&gt;0,'[1]Для розрахунків'!BH113:BP113,"-")</f>
        <v>-</v>
      </c>
      <c r="BJ110" s="88"/>
      <c r="BK110" s="88"/>
      <c r="BL110" s="88"/>
      <c r="BM110" s="88"/>
      <c r="BN110" s="88"/>
      <c r="BO110" s="88"/>
      <c r="BP110" s="88"/>
      <c r="BQ110" s="89"/>
      <c r="BW110" s="8"/>
      <c r="BX110" s="8"/>
      <c r="BY110" s="8"/>
      <c r="BZ110" s="8"/>
    </row>
    <row r="111" spans="2:78" s="22" customFormat="1" ht="13.5" customHeight="1">
      <c r="B111" s="168" t="s">
        <v>160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70"/>
      <c r="AV111" s="189" t="s">
        <v>159</v>
      </c>
      <c r="AW111" s="190"/>
      <c r="AX111" s="190"/>
      <c r="AY111" s="191"/>
      <c r="AZ111" s="87" t="str">
        <f>IF('[1]Для розрахунків'!AY114:BG114&gt;0,'[1]Для розрахунків'!AY114:BG114,"-")</f>
        <v>-</v>
      </c>
      <c r="BA111" s="88"/>
      <c r="BB111" s="88"/>
      <c r="BC111" s="88"/>
      <c r="BD111" s="88"/>
      <c r="BE111" s="88"/>
      <c r="BF111" s="88"/>
      <c r="BG111" s="88"/>
      <c r="BH111" s="89"/>
      <c r="BI111" s="87" t="str">
        <f>IF('[1]Для розрахунків'!BH114:BP114&gt;0,'[1]Для розрахунків'!BH114:BP114,"-")</f>
        <v>-</v>
      </c>
      <c r="BJ111" s="88"/>
      <c r="BK111" s="88"/>
      <c r="BL111" s="88"/>
      <c r="BM111" s="88"/>
      <c r="BN111" s="88"/>
      <c r="BO111" s="88"/>
      <c r="BP111" s="88"/>
      <c r="BQ111" s="89"/>
      <c r="BW111" s="8"/>
      <c r="BX111" s="8"/>
      <c r="BY111" s="8"/>
      <c r="BZ111" s="8"/>
    </row>
    <row r="112" spans="2:78" s="22" customFormat="1" ht="13.5" customHeight="1">
      <c r="B112" s="168" t="s">
        <v>167</v>
      </c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70"/>
      <c r="AV112" s="189" t="s">
        <v>168</v>
      </c>
      <c r="AW112" s="190"/>
      <c r="AX112" s="190"/>
      <c r="AY112" s="191"/>
      <c r="AZ112" s="87" t="str">
        <f>IF('[1]Для розрахунків'!AY115:BG115&gt;0,'[1]Для розрахунків'!AY115:BG115,"-")</f>
        <v>-</v>
      </c>
      <c r="BA112" s="88"/>
      <c r="BB112" s="88"/>
      <c r="BC112" s="88"/>
      <c r="BD112" s="88"/>
      <c r="BE112" s="88"/>
      <c r="BF112" s="88"/>
      <c r="BG112" s="88"/>
      <c r="BH112" s="89"/>
      <c r="BI112" s="87" t="str">
        <f>IF('[1]Для розрахунків'!BH115:BP115&gt;0,'[1]Для розрахунків'!BH115:BP115,"-")</f>
        <v>-</v>
      </c>
      <c r="BJ112" s="88"/>
      <c r="BK112" s="88"/>
      <c r="BL112" s="88"/>
      <c r="BM112" s="88"/>
      <c r="BN112" s="88"/>
      <c r="BO112" s="88"/>
      <c r="BP112" s="88"/>
      <c r="BQ112" s="89"/>
      <c r="BW112" s="8"/>
      <c r="BX112" s="8"/>
      <c r="BY112" s="8"/>
      <c r="BZ112" s="8"/>
    </row>
    <row r="113" spans="2:78" s="22" customFormat="1" ht="13.5" customHeight="1">
      <c r="B113" s="130" t="s">
        <v>52</v>
      </c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51">
        <v>1595</v>
      </c>
      <c r="AW113" s="151"/>
      <c r="AX113" s="151"/>
      <c r="AY113" s="151"/>
      <c r="AZ113" s="132">
        <v>164294</v>
      </c>
      <c r="BA113" s="133"/>
      <c r="BB113" s="133"/>
      <c r="BC113" s="133"/>
      <c r="BD113" s="133"/>
      <c r="BE113" s="133"/>
      <c r="BF113" s="133"/>
      <c r="BG113" s="133"/>
      <c r="BH113" s="134"/>
      <c r="BI113" s="132">
        <v>176209</v>
      </c>
      <c r="BJ113" s="133"/>
      <c r="BK113" s="133"/>
      <c r="BL113" s="133"/>
      <c r="BM113" s="133"/>
      <c r="BN113" s="133"/>
      <c r="BO113" s="133"/>
      <c r="BP113" s="133"/>
      <c r="BQ113" s="134"/>
      <c r="BW113" s="8"/>
      <c r="BX113" s="8"/>
      <c r="BY113" s="8"/>
      <c r="BZ113" s="8"/>
    </row>
    <row r="114" spans="2:78" s="22" customFormat="1" ht="13.5" customHeight="1">
      <c r="B114" s="174" t="s">
        <v>184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6"/>
      <c r="AV114" s="177">
        <v>1600</v>
      </c>
      <c r="AW114" s="178"/>
      <c r="AX114" s="178"/>
      <c r="AY114" s="179"/>
      <c r="AZ114" s="29"/>
      <c r="BA114" s="30"/>
      <c r="BB114" s="30"/>
      <c r="BC114" s="30"/>
      <c r="BD114" s="30"/>
      <c r="BE114" s="30"/>
      <c r="BF114" s="30"/>
      <c r="BG114" s="30"/>
      <c r="BH114" s="31"/>
      <c r="BI114" s="29"/>
      <c r="BJ114" s="30"/>
      <c r="BK114" s="30"/>
      <c r="BL114" s="30"/>
      <c r="BM114" s="30"/>
      <c r="BN114" s="30"/>
      <c r="BO114" s="30"/>
      <c r="BP114" s="30"/>
      <c r="BQ114" s="31"/>
      <c r="BW114" s="8"/>
      <c r="BX114" s="8"/>
      <c r="BY114" s="8"/>
      <c r="BZ114" s="8"/>
    </row>
    <row r="115" spans="2:78" s="22" customFormat="1" ht="13.5" customHeight="1">
      <c r="B115" s="195" t="s">
        <v>68</v>
      </c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7"/>
      <c r="AV115" s="192"/>
      <c r="AW115" s="193"/>
      <c r="AX115" s="193"/>
      <c r="AY115" s="194"/>
      <c r="AZ115" s="87"/>
      <c r="BA115" s="88"/>
      <c r="BB115" s="88"/>
      <c r="BC115" s="88"/>
      <c r="BD115" s="88"/>
      <c r="BE115" s="88"/>
      <c r="BF115" s="88"/>
      <c r="BG115" s="88"/>
      <c r="BH115" s="89"/>
      <c r="BI115" s="87"/>
      <c r="BJ115" s="88"/>
      <c r="BK115" s="88"/>
      <c r="BL115" s="88"/>
      <c r="BM115" s="88"/>
      <c r="BN115" s="88"/>
      <c r="BO115" s="88"/>
      <c r="BP115" s="88"/>
      <c r="BQ115" s="89"/>
      <c r="BW115" s="8"/>
      <c r="BX115" s="8"/>
      <c r="BY115" s="8"/>
      <c r="BZ115" s="8"/>
    </row>
    <row r="116" spans="2:78" s="22" customFormat="1" ht="13.5" customHeight="1">
      <c r="B116" s="168" t="s">
        <v>170</v>
      </c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70"/>
      <c r="AV116" s="171" t="s">
        <v>169</v>
      </c>
      <c r="AW116" s="172"/>
      <c r="AX116" s="172"/>
      <c r="AY116" s="173"/>
      <c r="AZ116" s="87" t="str">
        <f>IF('[1]Для розрахунків'!AY119:BG119&gt;0,'[1]Для розрахунків'!AY119:BG119,"-")</f>
        <v>-</v>
      </c>
      <c r="BA116" s="88"/>
      <c r="BB116" s="88"/>
      <c r="BC116" s="88"/>
      <c r="BD116" s="88"/>
      <c r="BE116" s="88"/>
      <c r="BF116" s="88"/>
      <c r="BG116" s="88"/>
      <c r="BH116" s="89"/>
      <c r="BI116" s="87" t="str">
        <f>IF('[1]Для розрахунків'!BH119:BP119&gt;0,'[1]Для розрахунків'!BH119:BP119,"-")</f>
        <v>-</v>
      </c>
      <c r="BJ116" s="88"/>
      <c r="BK116" s="88"/>
      <c r="BL116" s="88"/>
      <c r="BM116" s="88"/>
      <c r="BN116" s="88"/>
      <c r="BO116" s="88"/>
      <c r="BP116" s="88"/>
      <c r="BQ116" s="89"/>
      <c r="BW116" s="8"/>
      <c r="BX116" s="8"/>
      <c r="BY116" s="8"/>
      <c r="BZ116" s="8"/>
    </row>
    <row r="117" spans="2:78" s="22" customFormat="1" ht="13.5" customHeight="1">
      <c r="B117" s="198" t="s">
        <v>69</v>
      </c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200" t="s">
        <v>85</v>
      </c>
      <c r="AW117" s="201"/>
      <c r="AX117" s="201"/>
      <c r="AY117" s="201"/>
      <c r="AZ117" s="45"/>
      <c r="BA117" s="46"/>
      <c r="BB117" s="46"/>
      <c r="BC117" s="46"/>
      <c r="BD117" s="46"/>
      <c r="BE117" s="46"/>
      <c r="BF117" s="46"/>
      <c r="BG117" s="46"/>
      <c r="BH117" s="47"/>
      <c r="BI117" s="45"/>
      <c r="BJ117" s="46"/>
      <c r="BK117" s="46"/>
      <c r="BL117" s="46"/>
      <c r="BM117" s="46"/>
      <c r="BN117" s="46"/>
      <c r="BO117" s="46"/>
      <c r="BP117" s="46"/>
      <c r="BQ117" s="47"/>
      <c r="BW117" s="8"/>
      <c r="BX117" s="8"/>
      <c r="BY117" s="8"/>
      <c r="BZ117" s="8"/>
    </row>
    <row r="118" spans="2:78" s="22" customFormat="1" ht="13.5" customHeight="1">
      <c r="B118" s="203" t="s">
        <v>70</v>
      </c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4" t="s">
        <v>86</v>
      </c>
      <c r="AW118" s="204"/>
      <c r="AX118" s="204"/>
      <c r="AY118" s="204"/>
      <c r="AZ118" s="87" t="str">
        <f>IF('[1]Для розрахунків'!AY121:BG121&gt;0,'[1]Для розрахунків'!AY121:BG121,"-")</f>
        <v>-</v>
      </c>
      <c r="BA118" s="88"/>
      <c r="BB118" s="88"/>
      <c r="BC118" s="88"/>
      <c r="BD118" s="88"/>
      <c r="BE118" s="88"/>
      <c r="BF118" s="88"/>
      <c r="BG118" s="88"/>
      <c r="BH118" s="89"/>
      <c r="BI118" s="87" t="str">
        <f>IF('[1]Для розрахунків'!BH121:BP121&gt;0,'[1]Для розрахунків'!BH121:BP121,"-")</f>
        <v>-</v>
      </c>
      <c r="BJ118" s="88"/>
      <c r="BK118" s="88"/>
      <c r="BL118" s="88"/>
      <c r="BM118" s="88"/>
      <c r="BN118" s="88"/>
      <c r="BO118" s="88"/>
      <c r="BP118" s="88"/>
      <c r="BQ118" s="89"/>
      <c r="BW118" s="8"/>
      <c r="BX118" s="8"/>
      <c r="BY118" s="8"/>
      <c r="BZ118" s="8"/>
    </row>
    <row r="119" spans="2:78" s="22" customFormat="1" ht="13.5" customHeight="1">
      <c r="B119" s="202" t="s">
        <v>71</v>
      </c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187">
        <v>1615</v>
      </c>
      <c r="AW119" s="187"/>
      <c r="AX119" s="187"/>
      <c r="AY119" s="187"/>
      <c r="AZ119" s="87">
        <v>6625</v>
      </c>
      <c r="BA119" s="88"/>
      <c r="BB119" s="88"/>
      <c r="BC119" s="88"/>
      <c r="BD119" s="88"/>
      <c r="BE119" s="88"/>
      <c r="BF119" s="88"/>
      <c r="BG119" s="88"/>
      <c r="BH119" s="89"/>
      <c r="BI119" s="87">
        <v>2645</v>
      </c>
      <c r="BJ119" s="88"/>
      <c r="BK119" s="88"/>
      <c r="BL119" s="88"/>
      <c r="BM119" s="88"/>
      <c r="BN119" s="88"/>
      <c r="BO119" s="88"/>
      <c r="BP119" s="88"/>
      <c r="BQ119" s="89"/>
      <c r="BW119" s="8"/>
      <c r="BX119" s="8"/>
      <c r="BY119" s="8"/>
      <c r="BZ119" s="8"/>
    </row>
    <row r="120" spans="2:78" s="22" customFormat="1" ht="13.5" customHeight="1">
      <c r="B120" s="202" t="s">
        <v>72</v>
      </c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187">
        <v>1620</v>
      </c>
      <c r="AW120" s="187"/>
      <c r="AX120" s="187"/>
      <c r="AY120" s="187"/>
      <c r="AZ120" s="87">
        <v>5006</v>
      </c>
      <c r="BA120" s="88"/>
      <c r="BB120" s="88"/>
      <c r="BC120" s="88"/>
      <c r="BD120" s="88"/>
      <c r="BE120" s="88"/>
      <c r="BF120" s="88"/>
      <c r="BG120" s="88"/>
      <c r="BH120" s="89"/>
      <c r="BI120" s="87">
        <v>5582</v>
      </c>
      <c r="BJ120" s="88"/>
      <c r="BK120" s="88"/>
      <c r="BL120" s="88"/>
      <c r="BM120" s="88"/>
      <c r="BN120" s="88"/>
      <c r="BO120" s="88"/>
      <c r="BP120" s="88"/>
      <c r="BQ120" s="89"/>
      <c r="BW120" s="8"/>
      <c r="BX120" s="8"/>
      <c r="BY120" s="8"/>
      <c r="BZ120" s="8"/>
    </row>
    <row r="121" spans="2:78" s="22" customFormat="1" ht="13.5" customHeight="1">
      <c r="B121" s="202" t="s">
        <v>46</v>
      </c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187">
        <v>1621</v>
      </c>
      <c r="AW121" s="187"/>
      <c r="AX121" s="187"/>
      <c r="AY121" s="187"/>
      <c r="AZ121" s="87" t="str">
        <f>IF('[1]Для розрахунків'!AY124:BG124&gt;0,'[1]Для розрахунків'!AY124:BG124,"-")</f>
        <v>-</v>
      </c>
      <c r="BA121" s="88"/>
      <c r="BB121" s="88"/>
      <c r="BC121" s="88"/>
      <c r="BD121" s="88"/>
      <c r="BE121" s="88"/>
      <c r="BF121" s="88"/>
      <c r="BG121" s="88"/>
      <c r="BH121" s="89"/>
      <c r="BI121" s="87"/>
      <c r="BJ121" s="88"/>
      <c r="BK121" s="88"/>
      <c r="BL121" s="88"/>
      <c r="BM121" s="88"/>
      <c r="BN121" s="88"/>
      <c r="BO121" s="88"/>
      <c r="BP121" s="88"/>
      <c r="BQ121" s="89"/>
      <c r="BW121" s="8"/>
      <c r="BX121" s="8"/>
      <c r="BY121" s="8"/>
      <c r="BZ121" s="8"/>
    </row>
    <row r="122" spans="2:78" s="22" customFormat="1" ht="13.5" customHeight="1">
      <c r="B122" s="202" t="s">
        <v>73</v>
      </c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2"/>
      <c r="AV122" s="187">
        <v>1625</v>
      </c>
      <c r="AW122" s="187"/>
      <c r="AX122" s="187"/>
      <c r="AY122" s="187"/>
      <c r="AZ122" s="87">
        <v>1244</v>
      </c>
      <c r="BA122" s="88"/>
      <c r="BB122" s="88"/>
      <c r="BC122" s="88"/>
      <c r="BD122" s="88"/>
      <c r="BE122" s="88"/>
      <c r="BF122" s="88"/>
      <c r="BG122" s="88"/>
      <c r="BH122" s="89"/>
      <c r="BI122" s="87">
        <v>1844</v>
      </c>
      <c r="BJ122" s="88"/>
      <c r="BK122" s="88"/>
      <c r="BL122" s="88"/>
      <c r="BM122" s="88"/>
      <c r="BN122" s="88"/>
      <c r="BO122" s="88"/>
      <c r="BP122" s="88"/>
      <c r="BQ122" s="89"/>
      <c r="BW122" s="8"/>
      <c r="BX122" s="8"/>
      <c r="BY122" s="8"/>
      <c r="BZ122" s="8"/>
    </row>
    <row r="123" spans="2:78" s="22" customFormat="1" ht="13.5" customHeight="1">
      <c r="B123" s="202" t="s">
        <v>74</v>
      </c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187">
        <v>1630</v>
      </c>
      <c r="AW123" s="187"/>
      <c r="AX123" s="187"/>
      <c r="AY123" s="187"/>
      <c r="AZ123" s="87">
        <v>4634</v>
      </c>
      <c r="BA123" s="88"/>
      <c r="BB123" s="88"/>
      <c r="BC123" s="88"/>
      <c r="BD123" s="88"/>
      <c r="BE123" s="88"/>
      <c r="BF123" s="88"/>
      <c r="BG123" s="88"/>
      <c r="BH123" s="89"/>
      <c r="BI123" s="87">
        <v>6661</v>
      </c>
      <c r="BJ123" s="88"/>
      <c r="BK123" s="88"/>
      <c r="BL123" s="88"/>
      <c r="BM123" s="88"/>
      <c r="BN123" s="88"/>
      <c r="BO123" s="88"/>
      <c r="BP123" s="88"/>
      <c r="BQ123" s="89"/>
      <c r="BW123" s="8"/>
      <c r="BX123" s="8"/>
      <c r="BY123" s="8"/>
      <c r="BZ123" s="8"/>
    </row>
    <row r="124" spans="2:78" s="22" customFormat="1" ht="13.5" customHeight="1">
      <c r="B124" s="168" t="s">
        <v>175</v>
      </c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70"/>
      <c r="AV124" s="189" t="s">
        <v>171</v>
      </c>
      <c r="AW124" s="190"/>
      <c r="AX124" s="190"/>
      <c r="AY124" s="191"/>
      <c r="AZ124" s="87">
        <v>4068</v>
      </c>
      <c r="BA124" s="88"/>
      <c r="BB124" s="88"/>
      <c r="BC124" s="88"/>
      <c r="BD124" s="88"/>
      <c r="BE124" s="88"/>
      <c r="BF124" s="88"/>
      <c r="BG124" s="88"/>
      <c r="BH124" s="89"/>
      <c r="BI124" s="87">
        <v>7350</v>
      </c>
      <c r="BJ124" s="88"/>
      <c r="BK124" s="88"/>
      <c r="BL124" s="88"/>
      <c r="BM124" s="88"/>
      <c r="BN124" s="88"/>
      <c r="BO124" s="88"/>
      <c r="BP124" s="88"/>
      <c r="BQ124" s="89"/>
      <c r="BW124" s="8"/>
      <c r="BX124" s="8"/>
      <c r="BY124" s="8"/>
      <c r="BZ124" s="8"/>
    </row>
    <row r="125" spans="2:78" s="22" customFormat="1" ht="13.5" customHeight="1">
      <c r="B125" s="168" t="s">
        <v>176</v>
      </c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70"/>
      <c r="AV125" s="189" t="s">
        <v>172</v>
      </c>
      <c r="AW125" s="190"/>
      <c r="AX125" s="190"/>
      <c r="AY125" s="191"/>
      <c r="AZ125" s="87" t="str">
        <f>IF('[1]Для розрахунків'!AY128:BG128&gt;0,'[1]Для розрахунків'!AY128:BG128,"-")</f>
        <v>-</v>
      </c>
      <c r="BA125" s="88"/>
      <c r="BB125" s="88"/>
      <c r="BC125" s="88"/>
      <c r="BD125" s="88"/>
      <c r="BE125" s="88"/>
      <c r="BF125" s="88"/>
      <c r="BG125" s="88"/>
      <c r="BH125" s="89"/>
      <c r="BI125" s="87"/>
      <c r="BJ125" s="88"/>
      <c r="BK125" s="88"/>
      <c r="BL125" s="88"/>
      <c r="BM125" s="88"/>
      <c r="BN125" s="88"/>
      <c r="BO125" s="88"/>
      <c r="BP125" s="88"/>
      <c r="BQ125" s="89"/>
      <c r="BW125" s="8"/>
      <c r="BX125" s="8"/>
      <c r="BY125" s="8"/>
      <c r="BZ125" s="8"/>
    </row>
    <row r="126" spans="2:78" s="22" customFormat="1" ht="13.5" customHeight="1">
      <c r="B126" s="168" t="s">
        <v>177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70"/>
      <c r="AV126" s="189" t="s">
        <v>173</v>
      </c>
      <c r="AW126" s="190"/>
      <c r="AX126" s="190"/>
      <c r="AY126" s="191"/>
      <c r="AZ126" s="87"/>
      <c r="BA126" s="88"/>
      <c r="BB126" s="88"/>
      <c r="BC126" s="88"/>
      <c r="BD126" s="88"/>
      <c r="BE126" s="88"/>
      <c r="BF126" s="88"/>
      <c r="BG126" s="88"/>
      <c r="BH126" s="89"/>
      <c r="BI126" s="87"/>
      <c r="BJ126" s="88"/>
      <c r="BK126" s="88"/>
      <c r="BL126" s="88"/>
      <c r="BM126" s="88"/>
      <c r="BN126" s="88"/>
      <c r="BO126" s="88"/>
      <c r="BP126" s="88"/>
      <c r="BQ126" s="89"/>
      <c r="BW126" s="8"/>
      <c r="BX126" s="8"/>
      <c r="BY126" s="8"/>
      <c r="BZ126" s="8"/>
    </row>
    <row r="127" spans="2:78" s="22" customFormat="1" ht="13.5" customHeight="1">
      <c r="B127" s="168" t="s">
        <v>178</v>
      </c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70"/>
      <c r="AV127" s="189" t="s">
        <v>174</v>
      </c>
      <c r="AW127" s="190"/>
      <c r="AX127" s="190"/>
      <c r="AY127" s="191"/>
      <c r="AZ127" s="87" t="str">
        <f>IF('[1]Для розрахунків'!AY130:BG130&gt;0,'[1]Для розрахунків'!AY130:BG130,"-")</f>
        <v>-</v>
      </c>
      <c r="BA127" s="88"/>
      <c r="BB127" s="88"/>
      <c r="BC127" s="88"/>
      <c r="BD127" s="88"/>
      <c r="BE127" s="88"/>
      <c r="BF127" s="88"/>
      <c r="BG127" s="88"/>
      <c r="BH127" s="89"/>
      <c r="BI127" s="87"/>
      <c r="BJ127" s="88"/>
      <c r="BK127" s="88"/>
      <c r="BL127" s="88"/>
      <c r="BM127" s="88"/>
      <c r="BN127" s="88"/>
      <c r="BO127" s="88"/>
      <c r="BP127" s="88"/>
      <c r="BQ127" s="89"/>
      <c r="BW127" s="8"/>
      <c r="BX127" s="8"/>
      <c r="BY127" s="8"/>
      <c r="BZ127" s="8"/>
    </row>
    <row r="128" spans="2:78" s="22" customFormat="1" ht="13.5" customHeight="1">
      <c r="B128" s="186" t="s">
        <v>75</v>
      </c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7">
        <v>1660</v>
      </c>
      <c r="AW128" s="187"/>
      <c r="AX128" s="187"/>
      <c r="AY128" s="187"/>
      <c r="AZ128" s="87" t="str">
        <f>IF('[1]Для розрахунків'!AY131:BG131&gt;0,'[1]Для розрахунків'!AY131:BG131,"-")</f>
        <v>-</v>
      </c>
      <c r="BA128" s="88"/>
      <c r="BB128" s="88"/>
      <c r="BC128" s="88"/>
      <c r="BD128" s="88"/>
      <c r="BE128" s="88"/>
      <c r="BF128" s="88"/>
      <c r="BG128" s="88"/>
      <c r="BH128" s="89"/>
      <c r="BI128" s="87"/>
      <c r="BJ128" s="88"/>
      <c r="BK128" s="88"/>
      <c r="BL128" s="88"/>
      <c r="BM128" s="88"/>
      <c r="BN128" s="88"/>
      <c r="BO128" s="88"/>
      <c r="BP128" s="88"/>
      <c r="BQ128" s="89"/>
      <c r="BW128" s="8"/>
      <c r="BX128" s="8"/>
      <c r="BY128" s="8"/>
      <c r="BZ128" s="8"/>
    </row>
    <row r="129" spans="2:78" s="22" customFormat="1" ht="13.5" customHeight="1">
      <c r="B129" s="186" t="s">
        <v>76</v>
      </c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7">
        <v>1665</v>
      </c>
      <c r="AW129" s="187"/>
      <c r="AX129" s="187"/>
      <c r="AY129" s="187"/>
      <c r="AZ129" s="87">
        <v>2898</v>
      </c>
      <c r="BA129" s="88"/>
      <c r="BB129" s="88"/>
      <c r="BC129" s="88"/>
      <c r="BD129" s="88"/>
      <c r="BE129" s="88"/>
      <c r="BF129" s="88"/>
      <c r="BG129" s="88"/>
      <c r="BH129" s="89"/>
      <c r="BI129" s="205" t="s">
        <v>257</v>
      </c>
      <c r="BJ129" s="88"/>
      <c r="BK129" s="88"/>
      <c r="BL129" s="88"/>
      <c r="BM129" s="88"/>
      <c r="BN129" s="88"/>
      <c r="BO129" s="88"/>
      <c r="BP129" s="88"/>
      <c r="BQ129" s="89"/>
      <c r="BW129" s="8"/>
      <c r="BX129" s="8"/>
      <c r="BY129" s="8"/>
      <c r="BZ129" s="8"/>
    </row>
    <row r="130" spans="2:78" s="22" customFormat="1" ht="13.5" customHeight="1">
      <c r="B130" s="168" t="s">
        <v>181</v>
      </c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70"/>
      <c r="AV130" s="189" t="s">
        <v>179</v>
      </c>
      <c r="AW130" s="190"/>
      <c r="AX130" s="190"/>
      <c r="AY130" s="191"/>
      <c r="AZ130" s="87" t="str">
        <f>IF('[1]Для розрахунків'!AY133:BG133&gt;0,'[1]Для розрахунків'!AY133:BG133,"-")</f>
        <v>-</v>
      </c>
      <c r="BA130" s="88"/>
      <c r="BB130" s="88"/>
      <c r="BC130" s="88"/>
      <c r="BD130" s="88"/>
      <c r="BE130" s="88"/>
      <c r="BF130" s="88"/>
      <c r="BG130" s="88"/>
      <c r="BH130" s="89"/>
      <c r="BI130" s="87"/>
      <c r="BJ130" s="88"/>
      <c r="BK130" s="88"/>
      <c r="BL130" s="88"/>
      <c r="BM130" s="88"/>
      <c r="BN130" s="88"/>
      <c r="BO130" s="88"/>
      <c r="BP130" s="88"/>
      <c r="BQ130" s="89"/>
      <c r="BW130" s="8"/>
      <c r="BX130" s="8"/>
      <c r="BY130" s="8"/>
      <c r="BZ130" s="8"/>
    </row>
    <row r="131" spans="2:78" s="22" customFormat="1" ht="13.5" customHeight="1">
      <c r="B131" s="186" t="s">
        <v>77</v>
      </c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7">
        <v>1690</v>
      </c>
      <c r="AW131" s="187"/>
      <c r="AX131" s="187"/>
      <c r="AY131" s="187"/>
      <c r="AZ131" s="87">
        <v>744</v>
      </c>
      <c r="BA131" s="88"/>
      <c r="BB131" s="88"/>
      <c r="BC131" s="88"/>
      <c r="BD131" s="88"/>
      <c r="BE131" s="88"/>
      <c r="BF131" s="88"/>
      <c r="BG131" s="88"/>
      <c r="BH131" s="89"/>
      <c r="BI131" s="87">
        <v>1247</v>
      </c>
      <c r="BJ131" s="88"/>
      <c r="BK131" s="88"/>
      <c r="BL131" s="88"/>
      <c r="BM131" s="88"/>
      <c r="BN131" s="88"/>
      <c r="BO131" s="88"/>
      <c r="BP131" s="88"/>
      <c r="BQ131" s="89"/>
      <c r="BW131" s="8"/>
      <c r="BX131" s="8"/>
      <c r="BY131" s="8"/>
      <c r="BZ131" s="8"/>
    </row>
    <row r="132" spans="2:78" s="22" customFormat="1" ht="13.5" customHeight="1">
      <c r="B132" s="130" t="s">
        <v>78</v>
      </c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51">
        <v>1695</v>
      </c>
      <c r="AW132" s="151"/>
      <c r="AX132" s="151"/>
      <c r="AY132" s="151"/>
      <c r="AZ132" s="132">
        <v>25219</v>
      </c>
      <c r="BA132" s="133"/>
      <c r="BB132" s="133"/>
      <c r="BC132" s="133"/>
      <c r="BD132" s="133"/>
      <c r="BE132" s="133"/>
      <c r="BF132" s="133"/>
      <c r="BG132" s="133"/>
      <c r="BH132" s="134"/>
      <c r="BI132" s="132">
        <v>28107</v>
      </c>
      <c r="BJ132" s="133"/>
      <c r="BK132" s="133"/>
      <c r="BL132" s="133"/>
      <c r="BM132" s="133"/>
      <c r="BN132" s="133"/>
      <c r="BO132" s="133"/>
      <c r="BP132" s="133"/>
      <c r="BQ132" s="134"/>
      <c r="BW132" s="8"/>
      <c r="BX132" s="8"/>
      <c r="BY132" s="8"/>
      <c r="BZ132" s="8"/>
    </row>
    <row r="133" spans="2:78" s="48" customFormat="1" ht="13.5" customHeight="1">
      <c r="B133" s="206" t="s">
        <v>79</v>
      </c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8"/>
      <c r="AV133" s="174">
        <v>1700</v>
      </c>
      <c r="AW133" s="175"/>
      <c r="AX133" s="175"/>
      <c r="AY133" s="176"/>
      <c r="AZ133" s="87" t="str">
        <f>IF('[1]Для розрахунків'!AY136:BG136&gt;0,'[1]Для розрахунків'!AY136:BG136,"-")</f>
        <v>-</v>
      </c>
      <c r="BA133" s="88"/>
      <c r="BB133" s="88"/>
      <c r="BC133" s="88"/>
      <c r="BD133" s="88"/>
      <c r="BE133" s="88"/>
      <c r="BF133" s="88"/>
      <c r="BG133" s="88"/>
      <c r="BH133" s="89"/>
      <c r="BI133" s="87"/>
      <c r="BJ133" s="88"/>
      <c r="BK133" s="88"/>
      <c r="BL133" s="88"/>
      <c r="BM133" s="88"/>
      <c r="BN133" s="88"/>
      <c r="BO133" s="88"/>
      <c r="BP133" s="88"/>
      <c r="BQ133" s="89"/>
      <c r="BW133" s="15"/>
      <c r="BX133" s="15"/>
      <c r="BY133" s="15"/>
      <c r="BZ133" s="15"/>
    </row>
    <row r="134" spans="2:78" s="48" customFormat="1" ht="13.5" customHeight="1">
      <c r="B134" s="212" t="s">
        <v>80</v>
      </c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4"/>
      <c r="AV134" s="209"/>
      <c r="AW134" s="210"/>
      <c r="AX134" s="210"/>
      <c r="AY134" s="211"/>
      <c r="AZ134" s="87" t="str">
        <f>IF('[1]Для розрахунків'!AY137:BG137&gt;0,'[1]Для розрахунків'!AY137:BG137,"-")</f>
        <v>-</v>
      </c>
      <c r="BA134" s="88"/>
      <c r="BB134" s="88"/>
      <c r="BC134" s="88"/>
      <c r="BD134" s="88"/>
      <c r="BE134" s="88"/>
      <c r="BF134" s="88"/>
      <c r="BG134" s="88"/>
      <c r="BH134" s="89"/>
      <c r="BI134" s="87"/>
      <c r="BJ134" s="88"/>
      <c r="BK134" s="88"/>
      <c r="BL134" s="88"/>
      <c r="BM134" s="88"/>
      <c r="BN134" s="88"/>
      <c r="BO134" s="88"/>
      <c r="BP134" s="88"/>
      <c r="BQ134" s="89"/>
      <c r="BW134" s="15"/>
      <c r="BX134" s="15"/>
      <c r="BY134" s="15"/>
      <c r="BZ134" s="15"/>
    </row>
    <row r="135" spans="2:78" s="48" customFormat="1" ht="13.5" customHeight="1">
      <c r="B135" s="217" t="s">
        <v>182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9"/>
      <c r="AV135" s="220" t="s">
        <v>180</v>
      </c>
      <c r="AW135" s="221"/>
      <c r="AX135" s="221"/>
      <c r="AY135" s="222"/>
      <c r="AZ135" s="87" t="str">
        <f>IF('[1]Для розрахунків'!AY138:BG138&gt;0,'[1]Для розрахунків'!AY138:BG138,"-")</f>
        <v>-</v>
      </c>
      <c r="BA135" s="88"/>
      <c r="BB135" s="88"/>
      <c r="BC135" s="88"/>
      <c r="BD135" s="88"/>
      <c r="BE135" s="88"/>
      <c r="BF135" s="88"/>
      <c r="BG135" s="88"/>
      <c r="BH135" s="89"/>
      <c r="BI135" s="87"/>
      <c r="BJ135" s="88"/>
      <c r="BK135" s="88"/>
      <c r="BL135" s="88"/>
      <c r="BM135" s="88"/>
      <c r="BN135" s="88"/>
      <c r="BO135" s="88"/>
      <c r="BP135" s="88"/>
      <c r="BQ135" s="89"/>
      <c r="BW135" s="15"/>
      <c r="BX135" s="15"/>
      <c r="BY135" s="15"/>
      <c r="BZ135" s="15"/>
    </row>
    <row r="136" spans="2:78" s="22" customFormat="1" ht="13.5" customHeight="1">
      <c r="B136" s="215" t="s">
        <v>53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151">
        <v>1900</v>
      </c>
      <c r="AW136" s="151"/>
      <c r="AX136" s="151"/>
      <c r="AY136" s="151"/>
      <c r="AZ136" s="132">
        <v>344409</v>
      </c>
      <c r="BA136" s="133"/>
      <c r="BB136" s="133"/>
      <c r="BC136" s="133"/>
      <c r="BD136" s="133"/>
      <c r="BE136" s="133"/>
      <c r="BF136" s="133"/>
      <c r="BG136" s="133"/>
      <c r="BH136" s="134"/>
      <c r="BI136" s="132">
        <v>360576</v>
      </c>
      <c r="BJ136" s="133"/>
      <c r="BK136" s="133"/>
      <c r="BL136" s="133"/>
      <c r="BM136" s="133"/>
      <c r="BN136" s="133"/>
      <c r="BO136" s="133"/>
      <c r="BP136" s="133"/>
      <c r="BQ136" s="134"/>
      <c r="BW136" s="8"/>
      <c r="BX136" s="8"/>
      <c r="BY136" s="8"/>
      <c r="BZ136" s="8"/>
    </row>
    <row r="137" spans="2:78" s="22" customFormat="1" ht="24.75" customHeight="1"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BI137" s="22" t="s">
        <v>258</v>
      </c>
      <c r="BW137" s="8"/>
      <c r="BX137" s="8"/>
      <c r="BY137" s="8"/>
      <c r="BZ137" s="8"/>
    </row>
    <row r="138" spans="2:76" s="50" customFormat="1" ht="13.5" customHeight="1">
      <c r="B138" s="224" t="s">
        <v>82</v>
      </c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52"/>
      <c r="AG138" s="52"/>
      <c r="AH138" s="52"/>
      <c r="AI138" s="216" t="s">
        <v>188</v>
      </c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BU138" s="14"/>
      <c r="BV138" s="14"/>
      <c r="BW138" s="14"/>
      <c r="BX138" s="14"/>
    </row>
    <row r="139" spans="2:76" s="50" customFormat="1" ht="12.75" customHeight="1">
      <c r="B139" s="51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BU139" s="14"/>
      <c r="BV139" s="14"/>
      <c r="BW139" s="14"/>
      <c r="BX139" s="14"/>
    </row>
    <row r="140" spans="2:76" s="50" customFormat="1" ht="13.5" customHeight="1">
      <c r="B140" s="225" t="s">
        <v>83</v>
      </c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52"/>
      <c r="AG140" s="52"/>
      <c r="AH140" s="52"/>
      <c r="AI140" s="216" t="s">
        <v>189</v>
      </c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BU140" s="14"/>
      <c r="BV140" s="14"/>
      <c r="BW140" s="14"/>
      <c r="BX140" s="14"/>
    </row>
    <row r="141" spans="2:78" s="22" customFormat="1" ht="8.25" customHeight="1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BW141" s="8"/>
      <c r="BX141" s="8"/>
      <c r="BY141" s="8"/>
      <c r="BZ141" s="8"/>
    </row>
    <row r="142" spans="2:78" s="22" customFormat="1" ht="30" customHeight="1">
      <c r="B142" s="223" t="s">
        <v>84</v>
      </c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BW142" s="8"/>
      <c r="BX142" s="8"/>
      <c r="BY142" s="8"/>
      <c r="BZ142" s="8"/>
    </row>
    <row r="143" spans="2:78" s="22" customFormat="1" ht="5.25" customHeight="1">
      <c r="B143" s="55"/>
      <c r="BW143" s="8"/>
      <c r="BX143" s="8"/>
      <c r="BY143" s="8"/>
      <c r="BZ143" s="8"/>
    </row>
    <row r="144" spans="75:78" s="22" customFormat="1" ht="13.5" customHeight="1">
      <c r="BW144" s="8"/>
      <c r="BX144" s="8"/>
      <c r="BY144" s="8"/>
      <c r="BZ144" s="8"/>
    </row>
    <row r="145" spans="75:78" s="22" customFormat="1" ht="13.5" customHeight="1">
      <c r="BW145" s="8"/>
      <c r="BX145" s="8"/>
      <c r="BY145" s="8"/>
      <c r="BZ145" s="8"/>
    </row>
    <row r="146" spans="75:78" s="22" customFormat="1" ht="13.5" customHeight="1">
      <c r="BW146" s="8"/>
      <c r="BX146" s="8"/>
      <c r="BY146" s="8"/>
      <c r="BZ146" s="8"/>
    </row>
    <row r="147" spans="75:78" s="22" customFormat="1" ht="13.5" customHeight="1">
      <c r="BW147" s="8"/>
      <c r="BX147" s="8"/>
      <c r="BY147" s="8"/>
      <c r="BZ147" s="8"/>
    </row>
    <row r="148" spans="75:78" s="22" customFormat="1" ht="13.5" customHeight="1">
      <c r="BW148" s="8"/>
      <c r="BX148" s="8"/>
      <c r="BY148" s="8"/>
      <c r="BZ148" s="8"/>
    </row>
    <row r="149" spans="75:78" s="22" customFormat="1" ht="13.5" customHeight="1">
      <c r="BW149" s="8"/>
      <c r="BX149" s="8"/>
      <c r="BY149" s="8"/>
      <c r="BZ149" s="8"/>
    </row>
    <row r="150" spans="75:78" s="22" customFormat="1" ht="13.5" customHeight="1">
      <c r="BW150" s="8"/>
      <c r="BX150" s="8"/>
      <c r="BY150" s="8"/>
      <c r="BZ150" s="8"/>
    </row>
    <row r="151" spans="75:78" s="22" customFormat="1" ht="13.5" customHeight="1">
      <c r="BW151" s="8"/>
      <c r="BX151" s="8"/>
      <c r="BY151" s="8"/>
      <c r="BZ151" s="8"/>
    </row>
    <row r="152" spans="75:78" s="22" customFormat="1" ht="13.5" customHeight="1">
      <c r="BW152" s="9"/>
      <c r="BX152" s="9"/>
      <c r="BY152" s="9"/>
      <c r="BZ152" s="9"/>
    </row>
    <row r="153" spans="75:78" s="22" customFormat="1" ht="13.5" customHeight="1">
      <c r="BW153" s="9"/>
      <c r="BX153" s="9"/>
      <c r="BY153" s="9"/>
      <c r="BZ153" s="9"/>
    </row>
    <row r="154" spans="75:78" s="22" customFormat="1" ht="13.5" customHeight="1">
      <c r="BW154" s="9"/>
      <c r="BX154" s="9"/>
      <c r="BY154" s="9"/>
      <c r="BZ154" s="9"/>
    </row>
    <row r="155" spans="75:78" s="22" customFormat="1" ht="13.5" customHeight="1">
      <c r="BW155" s="8"/>
      <c r="BX155" s="8"/>
      <c r="BY155" s="8"/>
      <c r="BZ155" s="8"/>
    </row>
    <row r="156" spans="75:78" s="22" customFormat="1" ht="13.5" customHeight="1">
      <c r="BW156" s="6"/>
      <c r="BX156" s="6"/>
      <c r="BY156" s="6"/>
      <c r="BZ156" s="6"/>
    </row>
    <row r="157" spans="75:78" s="22" customFormat="1" ht="13.5" customHeight="1">
      <c r="BW157" s="6"/>
      <c r="BX157" s="6"/>
      <c r="BY157" s="6"/>
      <c r="BZ157" s="6"/>
    </row>
    <row r="158" spans="75:78" s="22" customFormat="1" ht="13.5" customHeight="1">
      <c r="BW158" s="6"/>
      <c r="BX158" s="6"/>
      <c r="BY158" s="6"/>
      <c r="BZ158" s="6"/>
    </row>
    <row r="159" spans="75:78" s="22" customFormat="1" ht="13.5" customHeight="1">
      <c r="BW159" s="6"/>
      <c r="BX159" s="6"/>
      <c r="BY159" s="6"/>
      <c r="BZ159" s="6"/>
    </row>
    <row r="160" spans="75:78" s="22" customFormat="1" ht="13.5" customHeight="1">
      <c r="BW160" s="6"/>
      <c r="BX160" s="6"/>
      <c r="BY160" s="6"/>
      <c r="BZ160" s="6"/>
    </row>
    <row r="161" spans="75:78" s="22" customFormat="1" ht="13.5" customHeight="1">
      <c r="BW161" s="6"/>
      <c r="BX161" s="6"/>
      <c r="BY161" s="6"/>
      <c r="BZ161" s="6"/>
    </row>
    <row r="162" spans="75:78" s="22" customFormat="1" ht="13.5" customHeight="1">
      <c r="BW162" s="6"/>
      <c r="BX162" s="6"/>
      <c r="BY162" s="6"/>
      <c r="BZ162" s="6"/>
    </row>
    <row r="163" spans="75:78" s="22" customFormat="1" ht="13.5" customHeight="1">
      <c r="BW163" s="6"/>
      <c r="BX163" s="6"/>
      <c r="BY163" s="6"/>
      <c r="BZ163" s="6"/>
    </row>
    <row r="164" spans="75:78" s="22" customFormat="1" ht="13.5" customHeight="1">
      <c r="BW164" s="6"/>
      <c r="BX164" s="6"/>
      <c r="BY164" s="6"/>
      <c r="BZ164" s="6"/>
    </row>
    <row r="165" spans="75:78" s="22" customFormat="1" ht="13.5" customHeight="1">
      <c r="BW165" s="6"/>
      <c r="BX165" s="6"/>
      <c r="BY165" s="6"/>
      <c r="BZ165" s="6"/>
    </row>
    <row r="166" spans="75:78" s="22" customFormat="1" ht="13.5" customHeight="1">
      <c r="BW166" s="6"/>
      <c r="BX166" s="6"/>
      <c r="BY166" s="6"/>
      <c r="BZ166" s="6"/>
    </row>
    <row r="167" spans="75:78" s="22" customFormat="1" ht="13.5" customHeight="1">
      <c r="BW167" s="6"/>
      <c r="BX167" s="6"/>
      <c r="BY167" s="6"/>
      <c r="BZ167" s="6"/>
    </row>
    <row r="168" spans="75:78" s="22" customFormat="1" ht="13.5" customHeight="1">
      <c r="BW168" s="6"/>
      <c r="BX168" s="6"/>
      <c r="BY168" s="6"/>
      <c r="BZ168" s="6"/>
    </row>
    <row r="169" spans="75:78" s="22" customFormat="1" ht="13.5" customHeight="1">
      <c r="BW169" s="6"/>
      <c r="BX169" s="6"/>
      <c r="BY169" s="6"/>
      <c r="BZ169" s="6"/>
    </row>
    <row r="170" spans="75:78" s="22" customFormat="1" ht="13.5" customHeight="1">
      <c r="BW170" s="6"/>
      <c r="BX170" s="6"/>
      <c r="BY170" s="6"/>
      <c r="BZ170" s="6"/>
    </row>
    <row r="171" spans="75:78" s="22" customFormat="1" ht="13.5" customHeight="1">
      <c r="BW171" s="6"/>
      <c r="BX171" s="6"/>
      <c r="BY171" s="6"/>
      <c r="BZ171" s="6"/>
    </row>
    <row r="172" spans="75:78" s="22" customFormat="1" ht="13.5" customHeight="1">
      <c r="BW172" s="6"/>
      <c r="BX172" s="6"/>
      <c r="BY172" s="6"/>
      <c r="BZ172" s="6"/>
    </row>
    <row r="173" spans="75:78" s="22" customFormat="1" ht="13.5" customHeight="1">
      <c r="BW173" s="6"/>
      <c r="BX173" s="6"/>
      <c r="BY173" s="6"/>
      <c r="BZ173" s="6"/>
    </row>
    <row r="174" spans="75:78" s="22" customFormat="1" ht="13.5" customHeight="1">
      <c r="BW174" s="6"/>
      <c r="BX174" s="6"/>
      <c r="BY174" s="6"/>
      <c r="BZ174" s="6"/>
    </row>
    <row r="175" spans="75:78" s="22" customFormat="1" ht="13.5" customHeight="1">
      <c r="BW175" s="6"/>
      <c r="BX175" s="6"/>
      <c r="BY175" s="6"/>
      <c r="BZ175" s="6"/>
    </row>
    <row r="176" spans="75:78" s="22" customFormat="1" ht="13.5" customHeight="1">
      <c r="BW176" s="6"/>
      <c r="BX176" s="6"/>
      <c r="BY176" s="6"/>
      <c r="BZ176" s="6"/>
    </row>
    <row r="177" spans="75:78" s="22" customFormat="1" ht="13.5" customHeight="1">
      <c r="BW177" s="6"/>
      <c r="BX177" s="6"/>
      <c r="BY177" s="6"/>
      <c r="BZ177" s="6"/>
    </row>
    <row r="178" spans="75:78" s="22" customFormat="1" ht="13.5" customHeight="1">
      <c r="BW178" s="6"/>
      <c r="BX178" s="6"/>
      <c r="BY178" s="6"/>
      <c r="BZ178" s="6"/>
    </row>
    <row r="179" spans="75:78" s="22" customFormat="1" ht="13.5" customHeight="1">
      <c r="BW179" s="6"/>
      <c r="BX179" s="6"/>
      <c r="BY179" s="6"/>
      <c r="BZ179" s="6"/>
    </row>
    <row r="180" spans="75:78" s="22" customFormat="1" ht="13.5" customHeight="1">
      <c r="BW180" s="6"/>
      <c r="BX180" s="6"/>
      <c r="BY180" s="6"/>
      <c r="BZ180" s="6"/>
    </row>
    <row r="181" spans="75:78" s="22" customFormat="1" ht="13.5" customHeight="1">
      <c r="BW181" s="6"/>
      <c r="BX181" s="6"/>
      <c r="BY181" s="6"/>
      <c r="BZ181" s="6"/>
    </row>
    <row r="182" spans="75:78" s="22" customFormat="1" ht="13.5" customHeight="1">
      <c r="BW182" s="6"/>
      <c r="BX182" s="6"/>
      <c r="BY182" s="6"/>
      <c r="BZ182" s="6"/>
    </row>
    <row r="183" spans="75:78" s="22" customFormat="1" ht="13.5" customHeight="1">
      <c r="BW183" s="6"/>
      <c r="BX183" s="6"/>
      <c r="BY183" s="6"/>
      <c r="BZ183" s="6"/>
    </row>
    <row r="184" spans="75:78" s="22" customFormat="1" ht="13.5" customHeight="1">
      <c r="BW184" s="6"/>
      <c r="BX184" s="6"/>
      <c r="BY184" s="6"/>
      <c r="BZ184" s="6"/>
    </row>
    <row r="185" spans="75:78" s="22" customFormat="1" ht="13.5" customHeight="1">
      <c r="BW185" s="6"/>
      <c r="BX185" s="6"/>
      <c r="BY185" s="6"/>
      <c r="BZ185" s="6"/>
    </row>
    <row r="186" spans="75:78" s="22" customFormat="1" ht="13.5" customHeight="1">
      <c r="BW186" s="6"/>
      <c r="BX186" s="6"/>
      <c r="BY186" s="6"/>
      <c r="BZ186" s="6"/>
    </row>
    <row r="187" spans="75:78" s="22" customFormat="1" ht="13.5" customHeight="1">
      <c r="BW187" s="6"/>
      <c r="BX187" s="6"/>
      <c r="BY187" s="6"/>
      <c r="BZ187" s="6"/>
    </row>
    <row r="188" spans="75:78" s="22" customFormat="1" ht="13.5" customHeight="1">
      <c r="BW188" s="6"/>
      <c r="BX188" s="6"/>
      <c r="BY188" s="6"/>
      <c r="BZ188" s="6"/>
    </row>
    <row r="189" spans="75:78" s="22" customFormat="1" ht="13.5" customHeight="1">
      <c r="BW189" s="6"/>
      <c r="BX189" s="6"/>
      <c r="BY189" s="6"/>
      <c r="BZ189" s="6"/>
    </row>
    <row r="190" spans="75:78" s="22" customFormat="1" ht="13.5" customHeight="1">
      <c r="BW190" s="6"/>
      <c r="BX190" s="6"/>
      <c r="BY190" s="6"/>
      <c r="BZ190" s="6"/>
    </row>
    <row r="191" spans="75:78" s="22" customFormat="1" ht="13.5" customHeight="1">
      <c r="BW191" s="6"/>
      <c r="BX191" s="6"/>
      <c r="BY191" s="6"/>
      <c r="BZ191" s="6"/>
    </row>
    <row r="192" spans="75:78" s="22" customFormat="1" ht="13.5" customHeight="1">
      <c r="BW192" s="6"/>
      <c r="BX192" s="6"/>
      <c r="BY192" s="6"/>
      <c r="BZ192" s="6"/>
    </row>
    <row r="193" spans="75:78" s="22" customFormat="1" ht="13.5" customHeight="1">
      <c r="BW193" s="6"/>
      <c r="BX193" s="6"/>
      <c r="BY193" s="6"/>
      <c r="BZ193" s="6"/>
    </row>
    <row r="194" spans="75:78" s="22" customFormat="1" ht="13.5" customHeight="1">
      <c r="BW194" s="6"/>
      <c r="BX194" s="6"/>
      <c r="BY194" s="6"/>
      <c r="BZ194" s="6"/>
    </row>
    <row r="195" spans="75:78" s="22" customFormat="1" ht="13.5" customHeight="1">
      <c r="BW195" s="6"/>
      <c r="BX195" s="6"/>
      <c r="BY195" s="6"/>
      <c r="BZ195" s="6"/>
    </row>
    <row r="196" spans="75:78" s="22" customFormat="1" ht="13.5" customHeight="1">
      <c r="BW196" s="6"/>
      <c r="BX196" s="6"/>
      <c r="BY196" s="6"/>
      <c r="BZ196" s="6"/>
    </row>
    <row r="197" spans="75:78" s="22" customFormat="1" ht="13.5" customHeight="1">
      <c r="BW197" s="6"/>
      <c r="BX197" s="6"/>
      <c r="BY197" s="6"/>
      <c r="BZ197" s="6"/>
    </row>
    <row r="198" spans="75:78" s="22" customFormat="1" ht="13.5" customHeight="1">
      <c r="BW198" s="6"/>
      <c r="BX198" s="6"/>
      <c r="BY198" s="6"/>
      <c r="BZ198" s="6"/>
    </row>
    <row r="199" spans="75:78" s="22" customFormat="1" ht="13.5" customHeight="1">
      <c r="BW199" s="6"/>
      <c r="BX199" s="6"/>
      <c r="BY199" s="6"/>
      <c r="BZ199" s="6"/>
    </row>
    <row r="200" spans="75:78" s="22" customFormat="1" ht="13.5" customHeight="1">
      <c r="BW200" s="6"/>
      <c r="BX200" s="6"/>
      <c r="BY200" s="6"/>
      <c r="BZ200" s="6"/>
    </row>
    <row r="201" spans="75:78" s="22" customFormat="1" ht="13.5" customHeight="1">
      <c r="BW201" s="6"/>
      <c r="BX201" s="6"/>
      <c r="BY201" s="6"/>
      <c r="BZ201" s="6"/>
    </row>
    <row r="202" spans="75:78" s="22" customFormat="1" ht="13.5" customHeight="1">
      <c r="BW202" s="6"/>
      <c r="BX202" s="6"/>
      <c r="BY202" s="6"/>
      <c r="BZ202" s="6"/>
    </row>
    <row r="203" spans="75:78" s="22" customFormat="1" ht="13.5" customHeight="1">
      <c r="BW203" s="6"/>
      <c r="BX203" s="6"/>
      <c r="BY203" s="6"/>
      <c r="BZ203" s="6"/>
    </row>
    <row r="204" spans="75:78" s="22" customFormat="1" ht="13.5" customHeight="1">
      <c r="BW204" s="6"/>
      <c r="BX204" s="6"/>
      <c r="BY204" s="6"/>
      <c r="BZ204" s="6"/>
    </row>
    <row r="205" spans="75:78" s="22" customFormat="1" ht="13.5" customHeight="1">
      <c r="BW205" s="6"/>
      <c r="BX205" s="6"/>
      <c r="BY205" s="6"/>
      <c r="BZ205" s="6"/>
    </row>
    <row r="206" spans="75:78" s="22" customFormat="1" ht="13.5" customHeight="1">
      <c r="BW206" s="6"/>
      <c r="BX206" s="6"/>
      <c r="BY206" s="6"/>
      <c r="BZ206" s="6"/>
    </row>
    <row r="207" spans="75:78" s="22" customFormat="1" ht="13.5" customHeight="1">
      <c r="BW207" s="6"/>
      <c r="BX207" s="6"/>
      <c r="BY207" s="6"/>
      <c r="BZ207" s="6"/>
    </row>
    <row r="208" spans="75:78" s="22" customFormat="1" ht="13.5" customHeight="1">
      <c r="BW208" s="6"/>
      <c r="BX208" s="6"/>
      <c r="BY208" s="6"/>
      <c r="BZ208" s="6"/>
    </row>
    <row r="209" spans="75:78" s="22" customFormat="1" ht="13.5" customHeight="1">
      <c r="BW209" s="6"/>
      <c r="BX209" s="6"/>
      <c r="BY209" s="6"/>
      <c r="BZ209" s="6"/>
    </row>
    <row r="210" spans="75:78" s="22" customFormat="1" ht="13.5" customHeight="1">
      <c r="BW210" s="6"/>
      <c r="BX210" s="6"/>
      <c r="BY210" s="6"/>
      <c r="BZ210" s="6"/>
    </row>
    <row r="211" spans="75:78" s="22" customFormat="1" ht="13.5" customHeight="1">
      <c r="BW211" s="6"/>
      <c r="BX211" s="6"/>
      <c r="BY211" s="6"/>
      <c r="BZ211" s="6"/>
    </row>
    <row r="212" spans="75:78" s="22" customFormat="1" ht="13.5" customHeight="1">
      <c r="BW212" s="6"/>
      <c r="BX212" s="6"/>
      <c r="BY212" s="6"/>
      <c r="BZ212" s="6"/>
    </row>
    <row r="213" spans="75:78" s="22" customFormat="1" ht="13.5" customHeight="1">
      <c r="BW213" s="6"/>
      <c r="BX213" s="6"/>
      <c r="BY213" s="6"/>
      <c r="BZ213" s="6"/>
    </row>
    <row r="214" spans="75:78" s="22" customFormat="1" ht="13.5" customHeight="1">
      <c r="BW214" s="6"/>
      <c r="BX214" s="6"/>
      <c r="BY214" s="6"/>
      <c r="BZ214" s="6"/>
    </row>
    <row r="215" spans="75:78" s="22" customFormat="1" ht="13.5" customHeight="1">
      <c r="BW215" s="6"/>
      <c r="BX215" s="6"/>
      <c r="BY215" s="6"/>
      <c r="BZ215" s="6"/>
    </row>
    <row r="216" spans="75:78" s="22" customFormat="1" ht="13.5" customHeight="1">
      <c r="BW216" s="6"/>
      <c r="BX216" s="6"/>
      <c r="BY216" s="6"/>
      <c r="BZ216" s="6"/>
    </row>
    <row r="217" spans="75:78" s="22" customFormat="1" ht="13.5" customHeight="1">
      <c r="BW217" s="6"/>
      <c r="BX217" s="6"/>
      <c r="BY217" s="6"/>
      <c r="BZ217" s="6"/>
    </row>
    <row r="218" spans="75:78" s="22" customFormat="1" ht="13.5" customHeight="1">
      <c r="BW218" s="6"/>
      <c r="BX218" s="6"/>
      <c r="BY218" s="6"/>
      <c r="BZ218" s="6"/>
    </row>
    <row r="219" spans="75:78" s="22" customFormat="1" ht="13.5" customHeight="1">
      <c r="BW219" s="6"/>
      <c r="BX219" s="6"/>
      <c r="BY219" s="6"/>
      <c r="BZ219" s="6"/>
    </row>
    <row r="220" spans="75:78" s="22" customFormat="1" ht="13.5" customHeight="1">
      <c r="BW220" s="6"/>
      <c r="BX220" s="6"/>
      <c r="BY220" s="6"/>
      <c r="BZ220" s="6"/>
    </row>
    <row r="221" spans="75:78" s="22" customFormat="1" ht="13.5" customHeight="1">
      <c r="BW221" s="6"/>
      <c r="BX221" s="6"/>
      <c r="BY221" s="6"/>
      <c r="BZ221" s="6"/>
    </row>
    <row r="222" spans="75:78" s="22" customFormat="1" ht="13.5" customHeight="1">
      <c r="BW222" s="6"/>
      <c r="BX222" s="6"/>
      <c r="BY222" s="6"/>
      <c r="BZ222" s="6"/>
    </row>
    <row r="223" spans="75:78" s="22" customFormat="1" ht="13.5" customHeight="1">
      <c r="BW223" s="6"/>
      <c r="BX223" s="6"/>
      <c r="BY223" s="6"/>
      <c r="BZ223" s="6"/>
    </row>
    <row r="224" spans="75:78" s="22" customFormat="1" ht="13.5" customHeight="1">
      <c r="BW224" s="6"/>
      <c r="BX224" s="6"/>
      <c r="BY224" s="6"/>
      <c r="BZ224" s="6"/>
    </row>
    <row r="225" spans="75:78" s="22" customFormat="1" ht="13.5" customHeight="1">
      <c r="BW225" s="6"/>
      <c r="BX225" s="6"/>
      <c r="BY225" s="6"/>
      <c r="BZ225" s="6"/>
    </row>
    <row r="226" spans="75:78" s="22" customFormat="1" ht="13.5" customHeight="1">
      <c r="BW226" s="6"/>
      <c r="BX226" s="6"/>
      <c r="BY226" s="6"/>
      <c r="BZ226" s="6"/>
    </row>
    <row r="227" spans="75:78" s="22" customFormat="1" ht="13.5" customHeight="1">
      <c r="BW227" s="6"/>
      <c r="BX227" s="6"/>
      <c r="BY227" s="6"/>
      <c r="BZ227" s="6"/>
    </row>
    <row r="228" spans="75:78" s="22" customFormat="1" ht="13.5" customHeight="1">
      <c r="BW228" s="6"/>
      <c r="BX228" s="6"/>
      <c r="BY228" s="6"/>
      <c r="BZ228" s="6"/>
    </row>
    <row r="229" spans="75:78" s="22" customFormat="1" ht="13.5" customHeight="1">
      <c r="BW229" s="6"/>
      <c r="BX229" s="6"/>
      <c r="BY229" s="6"/>
      <c r="BZ229" s="6"/>
    </row>
    <row r="230" spans="75:78" s="22" customFormat="1" ht="13.5" customHeight="1">
      <c r="BW230" s="6"/>
      <c r="BX230" s="6"/>
      <c r="BY230" s="6"/>
      <c r="BZ230" s="6"/>
    </row>
    <row r="231" spans="75:78" s="22" customFormat="1" ht="13.5" customHeight="1">
      <c r="BW231" s="6"/>
      <c r="BX231" s="6"/>
      <c r="BY231" s="6"/>
      <c r="BZ231" s="6"/>
    </row>
    <row r="232" spans="75:78" s="22" customFormat="1" ht="13.5" customHeight="1">
      <c r="BW232" s="6"/>
      <c r="BX232" s="6"/>
      <c r="BY232" s="6"/>
      <c r="BZ232" s="6"/>
    </row>
    <row r="233" spans="75:78" s="22" customFormat="1" ht="13.5" customHeight="1">
      <c r="BW233" s="6"/>
      <c r="BX233" s="6"/>
      <c r="BY233" s="6"/>
      <c r="BZ233" s="6"/>
    </row>
    <row r="234" spans="75:78" s="22" customFormat="1" ht="13.5" customHeight="1">
      <c r="BW234" s="6"/>
      <c r="BX234" s="6"/>
      <c r="BY234" s="6"/>
      <c r="BZ234" s="6"/>
    </row>
    <row r="235" spans="75:78" s="22" customFormat="1" ht="13.5" customHeight="1">
      <c r="BW235" s="6"/>
      <c r="BX235" s="6"/>
      <c r="BY235" s="6"/>
      <c r="BZ235" s="6"/>
    </row>
    <row r="236" spans="75:78" s="22" customFormat="1" ht="13.5" customHeight="1">
      <c r="BW236" s="6"/>
      <c r="BX236" s="6"/>
      <c r="BY236" s="6"/>
      <c r="BZ236" s="6"/>
    </row>
    <row r="237" spans="75:78" s="22" customFormat="1" ht="13.5" customHeight="1">
      <c r="BW237" s="6"/>
      <c r="BX237" s="6"/>
      <c r="BY237" s="6"/>
      <c r="BZ237" s="6"/>
    </row>
    <row r="238" spans="75:78" s="22" customFormat="1" ht="13.5" customHeight="1">
      <c r="BW238" s="6"/>
      <c r="BX238" s="6"/>
      <c r="BY238" s="6"/>
      <c r="BZ238" s="6"/>
    </row>
    <row r="239" spans="75:78" s="22" customFormat="1" ht="13.5" customHeight="1">
      <c r="BW239" s="6"/>
      <c r="BX239" s="6"/>
      <c r="BY239" s="6"/>
      <c r="BZ239" s="6"/>
    </row>
    <row r="240" spans="75:78" s="22" customFormat="1" ht="13.5" customHeight="1">
      <c r="BW240" s="6"/>
      <c r="BX240" s="6"/>
      <c r="BY240" s="6"/>
      <c r="BZ240" s="6"/>
    </row>
    <row r="241" spans="75:78" s="22" customFormat="1" ht="13.5" customHeight="1">
      <c r="BW241" s="6"/>
      <c r="BX241" s="6"/>
      <c r="BY241" s="6"/>
      <c r="BZ241" s="6"/>
    </row>
    <row r="242" spans="75:78" s="22" customFormat="1" ht="13.5" customHeight="1">
      <c r="BW242" s="6"/>
      <c r="BX242" s="6"/>
      <c r="BY242" s="6"/>
      <c r="BZ242" s="6"/>
    </row>
    <row r="243" spans="75:78" s="22" customFormat="1" ht="13.5" customHeight="1">
      <c r="BW243" s="6"/>
      <c r="BX243" s="6"/>
      <c r="BY243" s="6"/>
      <c r="BZ243" s="6"/>
    </row>
    <row r="244" spans="75:78" s="22" customFormat="1" ht="13.5" customHeight="1">
      <c r="BW244" s="6"/>
      <c r="BX244" s="6"/>
      <c r="BY244" s="6"/>
      <c r="BZ244" s="6"/>
    </row>
    <row r="245" spans="75:78" s="22" customFormat="1" ht="13.5" customHeight="1">
      <c r="BW245" s="6"/>
      <c r="BX245" s="6"/>
      <c r="BY245" s="6"/>
      <c r="BZ245" s="6"/>
    </row>
    <row r="246" spans="75:78" s="22" customFormat="1" ht="13.5" customHeight="1">
      <c r="BW246" s="6"/>
      <c r="BX246" s="6"/>
      <c r="BY246" s="6"/>
      <c r="BZ246" s="6"/>
    </row>
    <row r="247" spans="75:78" s="22" customFormat="1" ht="13.5" customHeight="1">
      <c r="BW247" s="6"/>
      <c r="BX247" s="6"/>
      <c r="BY247" s="6"/>
      <c r="BZ247" s="6"/>
    </row>
    <row r="248" spans="75:78" s="22" customFormat="1" ht="13.5" customHeight="1">
      <c r="BW248" s="6"/>
      <c r="BX248" s="6"/>
      <c r="BY248" s="6"/>
      <c r="BZ248" s="6"/>
    </row>
  </sheetData>
  <sheetProtection selectLockedCells="1" selectUnlockedCells="1"/>
  <mergeCells count="487">
    <mergeCell ref="AO1:BQ1"/>
    <mergeCell ref="BW1:BZ13"/>
    <mergeCell ref="AO2:BQ2"/>
    <mergeCell ref="AO3:BQ3"/>
    <mergeCell ref="BJ5:BR5"/>
    <mergeCell ref="B6:BI6"/>
    <mergeCell ref="BJ6:BL6"/>
    <mergeCell ref="BM6:BO6"/>
    <mergeCell ref="BP6:BR6"/>
    <mergeCell ref="B7:J7"/>
    <mergeCell ref="K7:AZ7"/>
    <mergeCell ref="BA7:BI7"/>
    <mergeCell ref="BJ7:BR7"/>
    <mergeCell ref="B8:H8"/>
    <mergeCell ref="I8:AZ8"/>
    <mergeCell ref="BA8:BI8"/>
    <mergeCell ref="BJ8:BR8"/>
    <mergeCell ref="B9:AB9"/>
    <mergeCell ref="AC9:AZ9"/>
    <mergeCell ref="BA9:BI9"/>
    <mergeCell ref="BJ9:BR9"/>
    <mergeCell ref="B10:Q10"/>
    <mergeCell ref="R10:AZ10"/>
    <mergeCell ref="BA10:BI10"/>
    <mergeCell ref="BJ10:BR10"/>
    <mergeCell ref="AC19:AM19"/>
    <mergeCell ref="AN19:AO19"/>
    <mergeCell ref="AP19:AQ19"/>
    <mergeCell ref="AR19:AU19"/>
    <mergeCell ref="B11:S11"/>
    <mergeCell ref="T11:BK11"/>
    <mergeCell ref="B12:K12"/>
    <mergeCell ref="L12:BK12"/>
    <mergeCell ref="B13:BR13"/>
    <mergeCell ref="B14:BK14"/>
    <mergeCell ref="AZ22:BH22"/>
    <mergeCell ref="BI22:BQ22"/>
    <mergeCell ref="B24:AU24"/>
    <mergeCell ref="AV24:AY25"/>
    <mergeCell ref="B15:BC15"/>
    <mergeCell ref="BJ15:BR15"/>
    <mergeCell ref="B16:BC16"/>
    <mergeCell ref="BJ16:BR16"/>
    <mergeCell ref="B18:BR18"/>
    <mergeCell ref="AA19:AB19"/>
    <mergeCell ref="AZ25:BH25"/>
    <mergeCell ref="B23:AU23"/>
    <mergeCell ref="AV23:AY23"/>
    <mergeCell ref="AZ23:BH23"/>
    <mergeCell ref="BI25:BQ25"/>
    <mergeCell ref="AR20:AY20"/>
    <mergeCell ref="AZ20:BH20"/>
    <mergeCell ref="BI20:BQ20"/>
    <mergeCell ref="B22:AU22"/>
    <mergeCell ref="AV22:AY22"/>
    <mergeCell ref="BI23:BQ23"/>
    <mergeCell ref="B27:AU27"/>
    <mergeCell ref="AV27:AY27"/>
    <mergeCell ref="AZ27:BH27"/>
    <mergeCell ref="BI27:BQ27"/>
    <mergeCell ref="B26:AU26"/>
    <mergeCell ref="AV26:AY26"/>
    <mergeCell ref="AZ26:BH26"/>
    <mergeCell ref="BI26:BQ26"/>
    <mergeCell ref="B25:AU25"/>
    <mergeCell ref="B28:AU28"/>
    <mergeCell ref="AV28:AY28"/>
    <mergeCell ref="AZ28:BH28"/>
    <mergeCell ref="BI28:BQ28"/>
    <mergeCell ref="B29:AU29"/>
    <mergeCell ref="AV29:AY29"/>
    <mergeCell ref="AZ29:BH29"/>
    <mergeCell ref="BI29:BQ29"/>
    <mergeCell ref="B30:AU30"/>
    <mergeCell ref="AV30:AY30"/>
    <mergeCell ref="AZ30:BH30"/>
    <mergeCell ref="BI30:BQ30"/>
    <mergeCell ref="B31:AU31"/>
    <mergeCell ref="AV31:AY31"/>
    <mergeCell ref="AZ31:BH31"/>
    <mergeCell ref="BI31:BQ31"/>
    <mergeCell ref="B32:AU32"/>
    <mergeCell ref="AV32:AY32"/>
    <mergeCell ref="AZ32:BH32"/>
    <mergeCell ref="BI32:BQ32"/>
    <mergeCell ref="B33:AU33"/>
    <mergeCell ref="AV33:AY33"/>
    <mergeCell ref="AZ33:BH33"/>
    <mergeCell ref="BI33:BQ33"/>
    <mergeCell ref="B34:AU34"/>
    <mergeCell ref="AV34:AY34"/>
    <mergeCell ref="AZ34:BH34"/>
    <mergeCell ref="BI34:BQ34"/>
    <mergeCell ref="B35:AU35"/>
    <mergeCell ref="AV35:AY35"/>
    <mergeCell ref="AZ35:BH35"/>
    <mergeCell ref="BI35:BQ35"/>
    <mergeCell ref="B36:AU36"/>
    <mergeCell ref="AV36:AY36"/>
    <mergeCell ref="AZ36:BH36"/>
    <mergeCell ref="BI36:BQ36"/>
    <mergeCell ref="B37:AU37"/>
    <mergeCell ref="AV37:AY37"/>
    <mergeCell ref="AZ37:BH37"/>
    <mergeCell ref="BI37:BQ37"/>
    <mergeCell ref="B38:AU38"/>
    <mergeCell ref="AV38:AY39"/>
    <mergeCell ref="B39:AU39"/>
    <mergeCell ref="AZ39:BH39"/>
    <mergeCell ref="BI39:BQ39"/>
    <mergeCell ref="B40:AU40"/>
    <mergeCell ref="AV40:AY40"/>
    <mergeCell ref="AZ40:BH40"/>
    <mergeCell ref="BI40:BQ40"/>
    <mergeCell ref="B41:AU41"/>
    <mergeCell ref="AV41:AY41"/>
    <mergeCell ref="AZ41:BH41"/>
    <mergeCell ref="BI41:BQ41"/>
    <mergeCell ref="B42:AU42"/>
    <mergeCell ref="AV42:AY42"/>
    <mergeCell ref="AZ42:BH42"/>
    <mergeCell ref="BI42:BQ42"/>
    <mergeCell ref="B43:AU43"/>
    <mergeCell ref="AV43:AY43"/>
    <mergeCell ref="AZ43:BH43"/>
    <mergeCell ref="BI43:BQ43"/>
    <mergeCell ref="B44:AU44"/>
    <mergeCell ref="AV44:AY44"/>
    <mergeCell ref="AZ44:BH44"/>
    <mergeCell ref="BI44:BQ44"/>
    <mergeCell ref="B45:AU45"/>
    <mergeCell ref="AV45:AY45"/>
    <mergeCell ref="AZ45:BH45"/>
    <mergeCell ref="BI45:BQ45"/>
    <mergeCell ref="B46:AU46"/>
    <mergeCell ref="AV46:AY46"/>
    <mergeCell ref="AZ46:BH46"/>
    <mergeCell ref="BI46:BQ46"/>
    <mergeCell ref="B49:AU49"/>
    <mergeCell ref="AZ49:BH49"/>
    <mergeCell ref="B47:AU47"/>
    <mergeCell ref="AV47:AY47"/>
    <mergeCell ref="AZ47:BH47"/>
    <mergeCell ref="BI49:BQ49"/>
    <mergeCell ref="B48:AU48"/>
    <mergeCell ref="BI47:BQ47"/>
    <mergeCell ref="B51:AU51"/>
    <mergeCell ref="AV51:AY51"/>
    <mergeCell ref="AZ51:BH51"/>
    <mergeCell ref="BI51:BQ51"/>
    <mergeCell ref="B50:AU50"/>
    <mergeCell ref="AV50:AY50"/>
    <mergeCell ref="AZ50:BH50"/>
    <mergeCell ref="BI50:BQ50"/>
    <mergeCell ref="AV48:AY49"/>
    <mergeCell ref="B52:AU52"/>
    <mergeCell ref="AV52:AY52"/>
    <mergeCell ref="AZ52:BH52"/>
    <mergeCell ref="BI52:BQ52"/>
    <mergeCell ref="B53:AU53"/>
    <mergeCell ref="AV53:AY53"/>
    <mergeCell ref="AZ53:BH53"/>
    <mergeCell ref="BI53:BQ53"/>
    <mergeCell ref="B54:AU54"/>
    <mergeCell ref="AV54:AY54"/>
    <mergeCell ref="AZ54:BH54"/>
    <mergeCell ref="BI54:BQ54"/>
    <mergeCell ref="B55:AU55"/>
    <mergeCell ref="AV55:AY55"/>
    <mergeCell ref="AZ55:BH55"/>
    <mergeCell ref="BI55:BQ55"/>
    <mergeCell ref="B56:AU56"/>
    <mergeCell ref="AV56:AY56"/>
    <mergeCell ref="AZ56:BH56"/>
    <mergeCell ref="BI56:BQ56"/>
    <mergeCell ref="B57:AU57"/>
    <mergeCell ref="AV57:AY57"/>
    <mergeCell ref="AZ57:BH57"/>
    <mergeCell ref="BI57:BQ57"/>
    <mergeCell ref="B58:AU58"/>
    <mergeCell ref="AV58:AY59"/>
    <mergeCell ref="B59:AU59"/>
    <mergeCell ref="AZ59:BH59"/>
    <mergeCell ref="BI59:BQ59"/>
    <mergeCell ref="B60:AU60"/>
    <mergeCell ref="AV60:AY60"/>
    <mergeCell ref="AZ60:BH60"/>
    <mergeCell ref="BI60:BQ60"/>
    <mergeCell ref="B61:AU61"/>
    <mergeCell ref="AV61:AY61"/>
    <mergeCell ref="AZ61:BH61"/>
    <mergeCell ref="BI61:BQ61"/>
    <mergeCell ref="B62:AU62"/>
    <mergeCell ref="AV62:AY62"/>
    <mergeCell ref="AZ62:BH62"/>
    <mergeCell ref="BI62:BQ62"/>
    <mergeCell ref="B63:AU63"/>
    <mergeCell ref="AV63:AY63"/>
    <mergeCell ref="AZ63:BH63"/>
    <mergeCell ref="BI63:BQ63"/>
    <mergeCell ref="B64:AU64"/>
    <mergeCell ref="AV64:AY64"/>
    <mergeCell ref="AZ64:BH64"/>
    <mergeCell ref="BI64:BQ64"/>
    <mergeCell ref="B65:AU65"/>
    <mergeCell ref="AV65:AY65"/>
    <mergeCell ref="AZ65:BH65"/>
    <mergeCell ref="BI65:BQ65"/>
    <mergeCell ref="B66:AU66"/>
    <mergeCell ref="AV66:AY66"/>
    <mergeCell ref="AZ66:BH66"/>
    <mergeCell ref="BI66:BQ66"/>
    <mergeCell ref="B67:AU67"/>
    <mergeCell ref="AV67:AY67"/>
    <mergeCell ref="AZ67:BH67"/>
    <mergeCell ref="BI67:BQ67"/>
    <mergeCell ref="B68:AU68"/>
    <mergeCell ref="AV68:AY68"/>
    <mergeCell ref="AZ68:BH68"/>
    <mergeCell ref="BI68:BQ68"/>
    <mergeCell ref="B69:AU69"/>
    <mergeCell ref="AV69:AY69"/>
    <mergeCell ref="AZ69:BH69"/>
    <mergeCell ref="BI69:BQ69"/>
    <mergeCell ref="B70:AU70"/>
    <mergeCell ref="AV70:AY70"/>
    <mergeCell ref="AZ70:BH70"/>
    <mergeCell ref="BI70:BQ70"/>
    <mergeCell ref="B71:AU71"/>
    <mergeCell ref="AV71:AY71"/>
    <mergeCell ref="AZ71:BH71"/>
    <mergeCell ref="BI71:BQ71"/>
    <mergeCell ref="B72:AU72"/>
    <mergeCell ref="AV72:AY72"/>
    <mergeCell ref="AZ72:BH72"/>
    <mergeCell ref="BI72:BQ72"/>
    <mergeCell ref="B73:AU73"/>
    <mergeCell ref="AV73:AY73"/>
    <mergeCell ref="AZ73:BH73"/>
    <mergeCell ref="BI73:BQ73"/>
    <mergeCell ref="B74:AU74"/>
    <mergeCell ref="AV74:AY74"/>
    <mergeCell ref="AZ74:BH74"/>
    <mergeCell ref="BI74:BQ74"/>
    <mergeCell ref="B75:AU75"/>
    <mergeCell ref="AV75:AY75"/>
    <mergeCell ref="AZ75:BH75"/>
    <mergeCell ref="BI75:BQ75"/>
    <mergeCell ref="B76:AU76"/>
    <mergeCell ref="AV76:AY76"/>
    <mergeCell ref="AZ76:BH76"/>
    <mergeCell ref="BI76:BQ76"/>
    <mergeCell ref="B77:AU77"/>
    <mergeCell ref="AV77:AY77"/>
    <mergeCell ref="AZ77:BH77"/>
    <mergeCell ref="BI77:BQ77"/>
    <mergeCell ref="B78:AU78"/>
    <mergeCell ref="AV78:AY78"/>
    <mergeCell ref="AZ78:BH78"/>
    <mergeCell ref="BI78:BQ78"/>
    <mergeCell ref="B80:AU81"/>
    <mergeCell ref="AV80:AY81"/>
    <mergeCell ref="AZ80:BH81"/>
    <mergeCell ref="BI80:BQ81"/>
    <mergeCell ref="B82:AU82"/>
    <mergeCell ref="AV82:AY82"/>
    <mergeCell ref="AZ82:BH82"/>
    <mergeCell ref="BI82:BQ82"/>
    <mergeCell ref="B83:AU83"/>
    <mergeCell ref="AV83:AY84"/>
    <mergeCell ref="B84:AU84"/>
    <mergeCell ref="AZ84:BH84"/>
    <mergeCell ref="BI84:BQ84"/>
    <mergeCell ref="B85:AU85"/>
    <mergeCell ref="AV85:AY85"/>
    <mergeCell ref="AZ85:BH85"/>
    <mergeCell ref="BI85:BQ85"/>
    <mergeCell ref="B86:AU86"/>
    <mergeCell ref="AV86:AY86"/>
    <mergeCell ref="AZ86:BH86"/>
    <mergeCell ref="BI86:BQ86"/>
    <mergeCell ref="B87:AU87"/>
    <mergeCell ref="AV87:AY87"/>
    <mergeCell ref="AZ87:BH87"/>
    <mergeCell ref="BI87:BQ87"/>
    <mergeCell ref="B88:AU88"/>
    <mergeCell ref="AV88:AY88"/>
    <mergeCell ref="AZ88:BH88"/>
    <mergeCell ref="BI88:BQ88"/>
    <mergeCell ref="B89:AU89"/>
    <mergeCell ref="AV89:AY89"/>
    <mergeCell ref="AZ89:BH89"/>
    <mergeCell ref="BI89:BQ89"/>
    <mergeCell ref="B90:AU90"/>
    <mergeCell ref="AV90:AY90"/>
    <mergeCell ref="AZ90:BH90"/>
    <mergeCell ref="BI90:BQ90"/>
    <mergeCell ref="B91:AU91"/>
    <mergeCell ref="AV91:AY91"/>
    <mergeCell ref="BA91:BG91"/>
    <mergeCell ref="BJ91:BP91"/>
    <mergeCell ref="B92:AU92"/>
    <mergeCell ref="AV92:AY92"/>
    <mergeCell ref="AZ92:BA92"/>
    <mergeCell ref="BB92:BF92"/>
    <mergeCell ref="BG92:BH92"/>
    <mergeCell ref="BI92:BJ92"/>
    <mergeCell ref="BK92:BO92"/>
    <mergeCell ref="BP92:BQ92"/>
    <mergeCell ref="B93:AU93"/>
    <mergeCell ref="AV93:AY93"/>
    <mergeCell ref="AZ93:BA93"/>
    <mergeCell ref="BB93:BF93"/>
    <mergeCell ref="BG93:BH93"/>
    <mergeCell ref="BI93:BJ93"/>
    <mergeCell ref="BK93:BO93"/>
    <mergeCell ref="BP93:BQ93"/>
    <mergeCell ref="B94:AU94"/>
    <mergeCell ref="AV94:AY94"/>
    <mergeCell ref="AZ94:BH94"/>
    <mergeCell ref="BI94:BQ94"/>
    <mergeCell ref="B95:AU95"/>
    <mergeCell ref="AV95:AY95"/>
    <mergeCell ref="AZ95:BH95"/>
    <mergeCell ref="BI95:BQ95"/>
    <mergeCell ref="B96:AU96"/>
    <mergeCell ref="AV96:AY97"/>
    <mergeCell ref="B97:AU97"/>
    <mergeCell ref="AZ97:BH97"/>
    <mergeCell ref="BI97:BQ97"/>
    <mergeCell ref="B98:AU98"/>
    <mergeCell ref="AV98:AY98"/>
    <mergeCell ref="AZ98:BH98"/>
    <mergeCell ref="BI98:BQ98"/>
    <mergeCell ref="B99:AU99"/>
    <mergeCell ref="AV99:AY99"/>
    <mergeCell ref="AZ99:BH99"/>
    <mergeCell ref="BI99:BQ99"/>
    <mergeCell ref="B100:AU100"/>
    <mergeCell ref="AV100:AY100"/>
    <mergeCell ref="AZ100:BH100"/>
    <mergeCell ref="BI100:BQ100"/>
    <mergeCell ref="B101:AU101"/>
    <mergeCell ref="AV101:AY101"/>
    <mergeCell ref="AZ101:BH101"/>
    <mergeCell ref="BI101:BQ101"/>
    <mergeCell ref="B102:AU102"/>
    <mergeCell ref="AV102:AY102"/>
    <mergeCell ref="AZ102:BH102"/>
    <mergeCell ref="BI102:BQ102"/>
    <mergeCell ref="B103:AU103"/>
    <mergeCell ref="AV103:AY103"/>
    <mergeCell ref="AZ103:BH103"/>
    <mergeCell ref="BI103:BQ103"/>
    <mergeCell ref="B104:AU104"/>
    <mergeCell ref="AV104:AY104"/>
    <mergeCell ref="AZ104:BH104"/>
    <mergeCell ref="BI104:BQ104"/>
    <mergeCell ref="B105:AU105"/>
    <mergeCell ref="AV105:AY105"/>
    <mergeCell ref="AZ105:BH105"/>
    <mergeCell ref="BI105:BQ105"/>
    <mergeCell ref="B106:AU106"/>
    <mergeCell ref="AV106:AY106"/>
    <mergeCell ref="AZ106:BH106"/>
    <mergeCell ref="BI106:BQ106"/>
    <mergeCell ref="B107:AU107"/>
    <mergeCell ref="AV107:AY107"/>
    <mergeCell ref="AZ107:BH107"/>
    <mergeCell ref="BI107:BQ107"/>
    <mergeCell ref="B108:AU108"/>
    <mergeCell ref="AV108:AY108"/>
    <mergeCell ref="AZ108:BH108"/>
    <mergeCell ref="BI108:BQ108"/>
    <mergeCell ref="B109:AU109"/>
    <mergeCell ref="AV109:AY109"/>
    <mergeCell ref="AZ109:BH109"/>
    <mergeCell ref="BI109:BQ109"/>
    <mergeCell ref="B110:AU110"/>
    <mergeCell ref="AV110:AY110"/>
    <mergeCell ref="AZ110:BH110"/>
    <mergeCell ref="BI110:BQ110"/>
    <mergeCell ref="B111:AU111"/>
    <mergeCell ref="AV111:AY111"/>
    <mergeCell ref="AZ111:BH111"/>
    <mergeCell ref="BI111:BQ111"/>
    <mergeCell ref="B112:AU112"/>
    <mergeCell ref="AV112:AY112"/>
    <mergeCell ref="AZ112:BH112"/>
    <mergeCell ref="BI112:BQ112"/>
    <mergeCell ref="AZ113:BH113"/>
    <mergeCell ref="BI113:BQ113"/>
    <mergeCell ref="B114:AU114"/>
    <mergeCell ref="AV114:AY115"/>
    <mergeCell ref="B115:AU115"/>
    <mergeCell ref="AZ115:BH115"/>
    <mergeCell ref="BI115:BQ115"/>
    <mergeCell ref="B117:AU117"/>
    <mergeCell ref="AV117:AY117"/>
    <mergeCell ref="B113:AU113"/>
    <mergeCell ref="AV113:AY113"/>
    <mergeCell ref="B116:AU116"/>
    <mergeCell ref="AV116:AY116"/>
    <mergeCell ref="AZ116:BH116"/>
    <mergeCell ref="BI116:BQ116"/>
    <mergeCell ref="B119:AU119"/>
    <mergeCell ref="AV119:AY119"/>
    <mergeCell ref="AZ119:BH119"/>
    <mergeCell ref="BI119:BQ119"/>
    <mergeCell ref="B118:AU118"/>
    <mergeCell ref="AV118:AY118"/>
    <mergeCell ref="AZ118:BH118"/>
    <mergeCell ref="BI118:BQ118"/>
    <mergeCell ref="B120:AU120"/>
    <mergeCell ref="AV120:AY120"/>
    <mergeCell ref="AZ120:BH120"/>
    <mergeCell ref="BI120:BQ120"/>
    <mergeCell ref="B121:AU121"/>
    <mergeCell ref="AV121:AY121"/>
    <mergeCell ref="AZ121:BH121"/>
    <mergeCell ref="BI121:BQ121"/>
    <mergeCell ref="B122:AU122"/>
    <mergeCell ref="AV122:AY122"/>
    <mergeCell ref="AZ122:BH122"/>
    <mergeCell ref="BI122:BQ122"/>
    <mergeCell ref="B123:AU123"/>
    <mergeCell ref="AV123:AY123"/>
    <mergeCell ref="AZ123:BH123"/>
    <mergeCell ref="BI123:BQ123"/>
    <mergeCell ref="B124:AU124"/>
    <mergeCell ref="AV124:AY124"/>
    <mergeCell ref="AZ124:BH124"/>
    <mergeCell ref="BI124:BQ124"/>
    <mergeCell ref="B125:AU125"/>
    <mergeCell ref="AV125:AY125"/>
    <mergeCell ref="AZ125:BH125"/>
    <mergeCell ref="BI125:BQ125"/>
    <mergeCell ref="AZ129:BH129"/>
    <mergeCell ref="BI129:BQ129"/>
    <mergeCell ref="B126:AU126"/>
    <mergeCell ref="AV126:AY126"/>
    <mergeCell ref="AZ126:BH126"/>
    <mergeCell ref="BI126:BQ126"/>
    <mergeCell ref="B127:AU127"/>
    <mergeCell ref="AV127:AY127"/>
    <mergeCell ref="AZ127:BH127"/>
    <mergeCell ref="BI127:BQ127"/>
    <mergeCell ref="B131:AU131"/>
    <mergeCell ref="AV131:AY131"/>
    <mergeCell ref="AZ131:BH131"/>
    <mergeCell ref="BI131:BQ131"/>
    <mergeCell ref="B128:AU128"/>
    <mergeCell ref="AV128:AY128"/>
    <mergeCell ref="AZ128:BH128"/>
    <mergeCell ref="BI128:BQ128"/>
    <mergeCell ref="B129:AU129"/>
    <mergeCell ref="AV129:AY129"/>
    <mergeCell ref="BI136:BQ136"/>
    <mergeCell ref="B133:AU133"/>
    <mergeCell ref="AV133:AY134"/>
    <mergeCell ref="B134:AU134"/>
    <mergeCell ref="B130:AU130"/>
    <mergeCell ref="AV130:AY130"/>
    <mergeCell ref="B132:AU132"/>
    <mergeCell ref="AV132:AY132"/>
    <mergeCell ref="AZ130:BH130"/>
    <mergeCell ref="BI130:BQ130"/>
    <mergeCell ref="AI140:AU140"/>
    <mergeCell ref="B135:AU135"/>
    <mergeCell ref="AV135:AY135"/>
    <mergeCell ref="AZ135:BH135"/>
    <mergeCell ref="AZ132:BH132"/>
    <mergeCell ref="BI132:BQ132"/>
    <mergeCell ref="BI135:BQ135"/>
    <mergeCell ref="B136:AU136"/>
    <mergeCell ref="AV136:AY136"/>
    <mergeCell ref="AZ136:BH136"/>
    <mergeCell ref="B142:AS142"/>
    <mergeCell ref="AZ133:BH133"/>
    <mergeCell ref="AZ134:BH134"/>
    <mergeCell ref="BI133:BQ133"/>
    <mergeCell ref="BI134:BQ134"/>
    <mergeCell ref="B138:P138"/>
    <mergeCell ref="Q138:AE138"/>
    <mergeCell ref="AI138:AU138"/>
    <mergeCell ref="B140:P140"/>
    <mergeCell ref="Q140:AE140"/>
  </mergeCells>
  <printOptions/>
  <pageMargins left="1.24" right="0.34" top="0.3937007874015748" bottom="0.3937007874015748" header="0.11811023622047245" footer="0.11811023622047245"/>
  <pageSetup blackAndWhite="1" horizontalDpi="600" verticalDpi="600" orientation="portrait" paperSize="9" scale="71" r:id="rId2"/>
  <rowBreaks count="1" manualBreakCount="1">
    <brk id="7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BS94"/>
  <sheetViews>
    <sheetView showGridLines="0" zoomScalePageLayoutView="0" workbookViewId="0" topLeftCell="A1">
      <selection activeCell="C18" sqref="C18:AT18"/>
    </sheetView>
  </sheetViews>
  <sheetFormatPr defaultColWidth="1.83203125" defaultRowHeight="12.75"/>
  <cols>
    <col min="1" max="129" width="1.5" style="1" customWidth="1"/>
    <col min="130" max="16384" width="1.83203125" style="1" customWidth="1"/>
  </cols>
  <sheetData>
    <row r="1" ht="9.75" customHeight="1"/>
    <row r="2" spans="3:70" ht="13.5" customHeight="1">
      <c r="C2" s="16"/>
      <c r="D2" s="16"/>
      <c r="BJ2" s="92" t="s">
        <v>3</v>
      </c>
      <c r="BK2" s="93"/>
      <c r="BL2" s="93"/>
      <c r="BM2" s="93"/>
      <c r="BN2" s="93"/>
      <c r="BO2" s="93"/>
      <c r="BP2" s="93"/>
      <c r="BQ2" s="93"/>
      <c r="BR2" s="94"/>
    </row>
    <row r="3" spans="3:70" ht="13.5" customHeight="1">
      <c r="C3" s="314" t="s">
        <v>4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07" t="s">
        <v>249</v>
      </c>
      <c r="BK3" s="307"/>
      <c r="BL3" s="307"/>
      <c r="BM3" s="74" t="s">
        <v>259</v>
      </c>
      <c r="BN3" s="74"/>
      <c r="BO3" s="74"/>
      <c r="BP3" s="72" t="s">
        <v>260</v>
      </c>
      <c r="BQ3" s="72"/>
      <c r="BR3" s="72"/>
    </row>
    <row r="4" spans="3:70" ht="13.5" customHeight="1">
      <c r="C4" s="75" t="s">
        <v>12</v>
      </c>
      <c r="D4" s="75"/>
      <c r="E4" s="75"/>
      <c r="F4" s="75"/>
      <c r="G4" s="75"/>
      <c r="H4" s="75"/>
      <c r="I4" s="75"/>
      <c r="J4" s="75"/>
      <c r="K4" s="75"/>
      <c r="L4" s="76" t="s">
        <v>261</v>
      </c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BA4" s="75" t="s">
        <v>5</v>
      </c>
      <c r="BB4" s="75"/>
      <c r="BC4" s="75"/>
      <c r="BD4" s="75"/>
      <c r="BE4" s="75"/>
      <c r="BF4" s="75"/>
      <c r="BG4" s="75"/>
      <c r="BH4" s="75"/>
      <c r="BI4" s="77"/>
      <c r="BJ4" s="311" t="s">
        <v>185</v>
      </c>
      <c r="BK4" s="312"/>
      <c r="BL4" s="312"/>
      <c r="BM4" s="312"/>
      <c r="BN4" s="312"/>
      <c r="BO4" s="312"/>
      <c r="BP4" s="312"/>
      <c r="BQ4" s="312"/>
      <c r="BR4" s="313"/>
    </row>
    <row r="5" spans="11:50" ht="13.5" customHeight="1">
      <c r="K5" s="60"/>
      <c r="L5" s="315" t="s">
        <v>190</v>
      </c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</row>
    <row r="7" spans="3:70" ht="18" customHeight="1">
      <c r="C7" s="316" t="s">
        <v>250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</row>
    <row r="8" spans="3:70" ht="15.75">
      <c r="C8" s="316" t="s">
        <v>262</v>
      </c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</row>
    <row r="9" ht="9.75" customHeight="1"/>
    <row r="10" spans="42:70" ht="13.5" customHeight="1">
      <c r="AP10" s="317" t="s">
        <v>192</v>
      </c>
      <c r="AQ10" s="317"/>
      <c r="AR10" s="317"/>
      <c r="AS10" s="317"/>
      <c r="AT10" s="317"/>
      <c r="AU10" s="317"/>
      <c r="AV10" s="317"/>
      <c r="AW10" s="317"/>
      <c r="AX10" s="318" t="s">
        <v>18</v>
      </c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9"/>
      <c r="BJ10" s="232">
        <v>1801003</v>
      </c>
      <c r="BK10" s="233"/>
      <c r="BL10" s="233"/>
      <c r="BM10" s="233"/>
      <c r="BN10" s="233"/>
      <c r="BO10" s="233"/>
      <c r="BP10" s="233"/>
      <c r="BQ10" s="233"/>
      <c r="BR10" s="234"/>
    </row>
    <row r="11" ht="16.5" customHeight="1"/>
    <row r="12" spans="3:71" ht="12.75">
      <c r="C12" s="306" t="s">
        <v>193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</row>
    <row r="14" spans="3:70" ht="58.5" customHeight="1">
      <c r="C14" s="72" t="s">
        <v>194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 t="s">
        <v>20</v>
      </c>
      <c r="AV14" s="72"/>
      <c r="AW14" s="72"/>
      <c r="AX14" s="72"/>
      <c r="AY14" s="72" t="s">
        <v>195</v>
      </c>
      <c r="AZ14" s="72"/>
      <c r="BA14" s="72"/>
      <c r="BB14" s="72"/>
      <c r="BC14" s="72"/>
      <c r="BD14" s="72"/>
      <c r="BE14" s="72"/>
      <c r="BF14" s="72"/>
      <c r="BG14" s="72"/>
      <c r="BH14" s="72" t="s">
        <v>196</v>
      </c>
      <c r="BI14" s="72"/>
      <c r="BJ14" s="72"/>
      <c r="BK14" s="72"/>
      <c r="BL14" s="72"/>
      <c r="BM14" s="72"/>
      <c r="BN14" s="72"/>
      <c r="BO14" s="72"/>
      <c r="BP14" s="72"/>
      <c r="BQ14" s="72"/>
      <c r="BR14" s="72"/>
    </row>
    <row r="15" spans="3:70" ht="13.5" customHeight="1">
      <c r="C15" s="72">
        <v>1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>
        <v>2</v>
      </c>
      <c r="AV15" s="72"/>
      <c r="AW15" s="72"/>
      <c r="AX15" s="72"/>
      <c r="AY15" s="72">
        <v>3</v>
      </c>
      <c r="AZ15" s="72"/>
      <c r="BA15" s="72"/>
      <c r="BB15" s="72"/>
      <c r="BC15" s="72"/>
      <c r="BD15" s="72"/>
      <c r="BE15" s="72"/>
      <c r="BF15" s="72"/>
      <c r="BG15" s="72"/>
      <c r="BH15" s="72">
        <v>4</v>
      </c>
      <c r="BI15" s="72"/>
      <c r="BJ15" s="72"/>
      <c r="BK15" s="72"/>
      <c r="BL15" s="72"/>
      <c r="BM15" s="72"/>
      <c r="BN15" s="72"/>
      <c r="BO15" s="72"/>
      <c r="BP15" s="72"/>
      <c r="BQ15" s="72"/>
      <c r="BR15" s="72"/>
    </row>
    <row r="16" spans="3:70" ht="13.5" customHeight="1">
      <c r="C16" s="309" t="s">
        <v>197</v>
      </c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107">
        <v>2000</v>
      </c>
      <c r="AV16" s="107"/>
      <c r="AW16" s="107"/>
      <c r="AX16" s="107"/>
      <c r="AY16" s="107">
        <v>163785</v>
      </c>
      <c r="AZ16" s="107"/>
      <c r="BA16" s="107"/>
      <c r="BB16" s="107"/>
      <c r="BC16" s="107"/>
      <c r="BD16" s="107"/>
      <c r="BE16" s="107"/>
      <c r="BF16" s="107"/>
      <c r="BG16" s="107"/>
      <c r="BH16" s="320" t="s">
        <v>263</v>
      </c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</row>
    <row r="17" spans="3:70" ht="13.5" customHeight="1">
      <c r="C17" s="323" t="s">
        <v>198</v>
      </c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106">
        <v>2050</v>
      </c>
      <c r="AV17" s="106"/>
      <c r="AW17" s="106"/>
      <c r="AX17" s="106"/>
      <c r="AY17" s="321" t="s">
        <v>264</v>
      </c>
      <c r="AZ17" s="321"/>
      <c r="BA17" s="321"/>
      <c r="BB17" s="321"/>
      <c r="BC17" s="321"/>
      <c r="BD17" s="321"/>
      <c r="BE17" s="321"/>
      <c r="BF17" s="321"/>
      <c r="BG17" s="321"/>
      <c r="BH17" s="72" t="s">
        <v>265</v>
      </c>
      <c r="BI17" s="72"/>
      <c r="BJ17" s="72"/>
      <c r="BK17" s="72"/>
      <c r="BL17" s="72"/>
      <c r="BM17" s="72"/>
      <c r="BN17" s="72"/>
      <c r="BO17" s="72"/>
      <c r="BP17" s="72"/>
      <c r="BQ17" s="72"/>
      <c r="BR17" s="72"/>
    </row>
    <row r="18" spans="3:70" ht="13.5" customHeight="1">
      <c r="C18" s="324" t="s">
        <v>199</v>
      </c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45">
        <v>2090</v>
      </c>
      <c r="AV18" s="345"/>
      <c r="AW18" s="345"/>
      <c r="AX18" s="345"/>
      <c r="AY18" s="345">
        <v>45330</v>
      </c>
      <c r="AZ18" s="345"/>
      <c r="BA18" s="345"/>
      <c r="BB18" s="345"/>
      <c r="BC18" s="345"/>
      <c r="BD18" s="345"/>
      <c r="BE18" s="345"/>
      <c r="BF18" s="345"/>
      <c r="BG18" s="345"/>
      <c r="BH18" s="339" t="s">
        <v>266</v>
      </c>
      <c r="BI18" s="340"/>
      <c r="BJ18" s="340"/>
      <c r="BK18" s="340"/>
      <c r="BL18" s="340"/>
      <c r="BM18" s="340"/>
      <c r="BN18" s="340"/>
      <c r="BO18" s="340"/>
      <c r="BP18" s="340"/>
      <c r="BQ18" s="340"/>
      <c r="BR18" s="341"/>
    </row>
    <row r="19" spans="3:70" ht="13.5" customHeight="1">
      <c r="C19" s="326" t="s">
        <v>200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2"/>
      <c r="BI19" s="343"/>
      <c r="BJ19" s="343"/>
      <c r="BK19" s="343"/>
      <c r="BL19" s="343"/>
      <c r="BM19" s="343"/>
      <c r="BN19" s="343"/>
      <c r="BO19" s="343"/>
      <c r="BP19" s="343"/>
      <c r="BQ19" s="343"/>
      <c r="BR19" s="344"/>
    </row>
    <row r="20" spans="3:70" ht="13.5" customHeight="1">
      <c r="C20" s="328" t="s">
        <v>201</v>
      </c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2">
        <v>2095</v>
      </c>
      <c r="AV20" s="322"/>
      <c r="AW20" s="322"/>
      <c r="AX20" s="322"/>
      <c r="AY20" s="322" t="s">
        <v>267</v>
      </c>
      <c r="AZ20" s="322"/>
      <c r="BA20" s="322"/>
      <c r="BB20" s="322"/>
      <c r="BC20" s="322"/>
      <c r="BD20" s="322"/>
      <c r="BE20" s="322"/>
      <c r="BF20" s="322"/>
      <c r="BG20" s="322"/>
      <c r="BH20" s="107" t="s">
        <v>267</v>
      </c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</row>
    <row r="21" spans="3:70" ht="13.5" customHeight="1">
      <c r="C21" s="309" t="s">
        <v>202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107">
        <v>2120</v>
      </c>
      <c r="AV21" s="107"/>
      <c r="AW21" s="107"/>
      <c r="AX21" s="107"/>
      <c r="AY21" s="107">
        <v>6650</v>
      </c>
      <c r="AZ21" s="107"/>
      <c r="BA21" s="107"/>
      <c r="BB21" s="107"/>
      <c r="BC21" s="107"/>
      <c r="BD21" s="107"/>
      <c r="BE21" s="107"/>
      <c r="BF21" s="107"/>
      <c r="BG21" s="107"/>
      <c r="BH21" s="320" t="s">
        <v>268</v>
      </c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</row>
    <row r="22" spans="3:70" ht="13.5" customHeight="1">
      <c r="C22" s="309" t="s">
        <v>203</v>
      </c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107">
        <v>2130</v>
      </c>
      <c r="AV22" s="107"/>
      <c r="AW22" s="107"/>
      <c r="AX22" s="107"/>
      <c r="AY22" s="72" t="s">
        <v>269</v>
      </c>
      <c r="AZ22" s="72"/>
      <c r="BA22" s="72"/>
      <c r="BB22" s="72"/>
      <c r="BC22" s="72"/>
      <c r="BD22" s="72"/>
      <c r="BE22" s="72"/>
      <c r="BF22" s="72"/>
      <c r="BG22" s="72"/>
      <c r="BH22" s="72" t="s">
        <v>270</v>
      </c>
      <c r="BI22" s="72"/>
      <c r="BJ22" s="72"/>
      <c r="BK22" s="72"/>
      <c r="BL22" s="72"/>
      <c r="BM22" s="72"/>
      <c r="BN22" s="72"/>
      <c r="BO22" s="72"/>
      <c r="BP22" s="72"/>
      <c r="BQ22" s="72"/>
      <c r="BR22" s="72"/>
    </row>
    <row r="23" spans="3:70" ht="13.5" customHeight="1">
      <c r="C23" s="309" t="s">
        <v>204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107">
        <v>2150</v>
      </c>
      <c r="AV23" s="107"/>
      <c r="AW23" s="107"/>
      <c r="AX23" s="107"/>
      <c r="AY23" s="107" t="s">
        <v>267</v>
      </c>
      <c r="AZ23" s="107"/>
      <c r="BA23" s="107"/>
      <c r="BB23" s="107"/>
      <c r="BC23" s="107"/>
      <c r="BD23" s="107"/>
      <c r="BE23" s="107"/>
      <c r="BF23" s="107"/>
      <c r="BG23" s="107"/>
      <c r="BH23" s="107" t="s">
        <v>267</v>
      </c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</row>
    <row r="24" spans="3:70" ht="13.5" customHeight="1">
      <c r="C24" s="323" t="s">
        <v>205</v>
      </c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107">
        <v>2180</v>
      </c>
      <c r="AV24" s="107"/>
      <c r="AW24" s="107"/>
      <c r="AX24" s="107"/>
      <c r="AY24" s="72" t="s">
        <v>271</v>
      </c>
      <c r="AZ24" s="72"/>
      <c r="BA24" s="72"/>
      <c r="BB24" s="72"/>
      <c r="BC24" s="72"/>
      <c r="BD24" s="72"/>
      <c r="BE24" s="72"/>
      <c r="BF24" s="72"/>
      <c r="BG24" s="72"/>
      <c r="BH24" s="72" t="s">
        <v>272</v>
      </c>
      <c r="BI24" s="72"/>
      <c r="BJ24" s="72"/>
      <c r="BK24" s="72"/>
      <c r="BL24" s="72"/>
      <c r="BM24" s="72"/>
      <c r="BN24" s="72"/>
      <c r="BO24" s="72"/>
      <c r="BP24" s="72"/>
      <c r="BQ24" s="72"/>
      <c r="BR24" s="72"/>
    </row>
    <row r="25" spans="3:70" ht="13.5" customHeight="1">
      <c r="C25" s="324" t="s">
        <v>206</v>
      </c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9"/>
      <c r="AU25" s="331">
        <v>2190</v>
      </c>
      <c r="AV25" s="332"/>
      <c r="AW25" s="332"/>
      <c r="AX25" s="333"/>
      <c r="AY25" s="331">
        <v>2538</v>
      </c>
      <c r="AZ25" s="332"/>
      <c r="BA25" s="332"/>
      <c r="BB25" s="332"/>
      <c r="BC25" s="332"/>
      <c r="BD25" s="332"/>
      <c r="BE25" s="332"/>
      <c r="BF25" s="332"/>
      <c r="BG25" s="333"/>
      <c r="BH25" s="339" t="s">
        <v>273</v>
      </c>
      <c r="BI25" s="340"/>
      <c r="BJ25" s="340"/>
      <c r="BK25" s="340"/>
      <c r="BL25" s="340"/>
      <c r="BM25" s="340"/>
      <c r="BN25" s="340"/>
      <c r="BO25" s="340"/>
      <c r="BP25" s="340"/>
      <c r="BQ25" s="340"/>
      <c r="BR25" s="341"/>
    </row>
    <row r="26" spans="3:70" ht="13.5" customHeight="1">
      <c r="C26" s="326" t="s">
        <v>200</v>
      </c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30"/>
      <c r="AU26" s="334"/>
      <c r="AV26" s="335"/>
      <c r="AW26" s="335"/>
      <c r="AX26" s="336"/>
      <c r="AY26" s="334"/>
      <c r="AZ26" s="335"/>
      <c r="BA26" s="335"/>
      <c r="BB26" s="335"/>
      <c r="BC26" s="335"/>
      <c r="BD26" s="335"/>
      <c r="BE26" s="335"/>
      <c r="BF26" s="335"/>
      <c r="BG26" s="336"/>
      <c r="BH26" s="342"/>
      <c r="BI26" s="343"/>
      <c r="BJ26" s="343"/>
      <c r="BK26" s="343"/>
      <c r="BL26" s="343"/>
      <c r="BM26" s="343"/>
      <c r="BN26" s="343"/>
      <c r="BO26" s="343"/>
      <c r="BP26" s="343"/>
      <c r="BQ26" s="343"/>
      <c r="BR26" s="344"/>
    </row>
    <row r="27" spans="3:70" ht="13.5" customHeight="1">
      <c r="C27" s="328" t="s">
        <v>201</v>
      </c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107">
        <v>2195</v>
      </c>
      <c r="AV27" s="107"/>
      <c r="AW27" s="107"/>
      <c r="AX27" s="107"/>
      <c r="AY27" s="107" t="s">
        <v>267</v>
      </c>
      <c r="AZ27" s="107"/>
      <c r="BA27" s="107"/>
      <c r="BB27" s="107"/>
      <c r="BC27" s="107"/>
      <c r="BD27" s="107"/>
      <c r="BE27" s="107"/>
      <c r="BF27" s="107"/>
      <c r="BG27" s="107"/>
      <c r="BH27" s="107" t="s">
        <v>267</v>
      </c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</row>
    <row r="28" spans="3:70" ht="13.5" customHeight="1">
      <c r="C28" s="309" t="s">
        <v>207</v>
      </c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107">
        <v>2200</v>
      </c>
      <c r="AV28" s="107"/>
      <c r="AW28" s="107"/>
      <c r="AX28" s="107"/>
      <c r="AY28" s="107" t="s">
        <v>267</v>
      </c>
      <c r="AZ28" s="107"/>
      <c r="BA28" s="107"/>
      <c r="BB28" s="107"/>
      <c r="BC28" s="107"/>
      <c r="BD28" s="107"/>
      <c r="BE28" s="107"/>
      <c r="BF28" s="107"/>
      <c r="BG28" s="107"/>
      <c r="BH28" s="320" t="s">
        <v>267</v>
      </c>
      <c r="BI28" s="320"/>
      <c r="BJ28" s="320"/>
      <c r="BK28" s="320"/>
      <c r="BL28" s="320"/>
      <c r="BM28" s="320"/>
      <c r="BN28" s="320"/>
      <c r="BO28" s="320"/>
      <c r="BP28" s="320"/>
      <c r="BQ28" s="320"/>
      <c r="BR28" s="320"/>
    </row>
    <row r="29" spans="3:70" ht="13.5" customHeight="1">
      <c r="C29" s="309" t="s">
        <v>208</v>
      </c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107">
        <v>2220</v>
      </c>
      <c r="AV29" s="107"/>
      <c r="AW29" s="107"/>
      <c r="AX29" s="107"/>
      <c r="AY29" s="107" t="s">
        <v>267</v>
      </c>
      <c r="AZ29" s="107"/>
      <c r="BA29" s="107"/>
      <c r="BB29" s="107"/>
      <c r="BC29" s="107"/>
      <c r="BD29" s="107"/>
      <c r="BE29" s="107"/>
      <c r="BF29" s="107"/>
      <c r="BG29" s="107"/>
      <c r="BH29" s="320" t="s">
        <v>267</v>
      </c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</row>
    <row r="30" spans="3:70" ht="13.5" customHeight="1">
      <c r="C30" s="309" t="s">
        <v>209</v>
      </c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107">
        <v>2240</v>
      </c>
      <c r="AV30" s="107"/>
      <c r="AW30" s="107"/>
      <c r="AX30" s="107"/>
      <c r="AY30" s="107">
        <v>147</v>
      </c>
      <c r="AZ30" s="107"/>
      <c r="BA30" s="107"/>
      <c r="BB30" s="107"/>
      <c r="BC30" s="107"/>
      <c r="BD30" s="107"/>
      <c r="BE30" s="107"/>
      <c r="BF30" s="107"/>
      <c r="BG30" s="107"/>
      <c r="BH30" s="320" t="s">
        <v>274</v>
      </c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</row>
    <row r="31" spans="3:70" ht="13.5" customHeight="1">
      <c r="C31" s="309" t="s">
        <v>210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107">
        <v>2250</v>
      </c>
      <c r="AV31" s="107"/>
      <c r="AW31" s="107"/>
      <c r="AX31" s="107"/>
      <c r="AY31" s="107" t="s">
        <v>267</v>
      </c>
      <c r="AZ31" s="107"/>
      <c r="BA31" s="107"/>
      <c r="BB31" s="107"/>
      <c r="BC31" s="107"/>
      <c r="BD31" s="107"/>
      <c r="BE31" s="107"/>
      <c r="BF31" s="107"/>
      <c r="BG31" s="107"/>
      <c r="BH31" s="107" t="s">
        <v>267</v>
      </c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</row>
    <row r="32" spans="3:70" ht="13.5" customHeight="1">
      <c r="C32" s="309" t="s">
        <v>211</v>
      </c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107">
        <v>2255</v>
      </c>
      <c r="AV32" s="107"/>
      <c r="AW32" s="107"/>
      <c r="AX32" s="107"/>
      <c r="AY32" s="107" t="s">
        <v>267</v>
      </c>
      <c r="AZ32" s="107"/>
      <c r="BA32" s="107"/>
      <c r="BB32" s="107"/>
      <c r="BC32" s="107"/>
      <c r="BD32" s="107"/>
      <c r="BE32" s="107"/>
      <c r="BF32" s="107"/>
      <c r="BG32" s="107"/>
      <c r="BH32" s="107" t="s">
        <v>267</v>
      </c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</row>
    <row r="33" spans="3:70" ht="13.5" customHeight="1">
      <c r="C33" s="323" t="s">
        <v>212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107">
        <v>2270</v>
      </c>
      <c r="AV33" s="107"/>
      <c r="AW33" s="107"/>
      <c r="AX33" s="107"/>
      <c r="AY33" s="107" t="s">
        <v>267</v>
      </c>
      <c r="AZ33" s="107"/>
      <c r="BA33" s="107"/>
      <c r="BB33" s="107"/>
      <c r="BC33" s="107"/>
      <c r="BD33" s="107"/>
      <c r="BE33" s="107"/>
      <c r="BF33" s="107"/>
      <c r="BG33" s="107"/>
      <c r="BH33" s="72" t="s">
        <v>275</v>
      </c>
      <c r="BI33" s="72"/>
      <c r="BJ33" s="72"/>
      <c r="BK33" s="72"/>
      <c r="BL33" s="72"/>
      <c r="BM33" s="72"/>
      <c r="BN33" s="72"/>
      <c r="BO33" s="72"/>
      <c r="BP33" s="72"/>
      <c r="BQ33" s="72"/>
      <c r="BR33" s="72"/>
    </row>
    <row r="34" spans="3:70" ht="13.5" customHeight="1">
      <c r="C34" s="324" t="s">
        <v>213</v>
      </c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9"/>
      <c r="AU34" s="331">
        <v>2290</v>
      </c>
      <c r="AV34" s="332"/>
      <c r="AW34" s="332"/>
      <c r="AX34" s="333"/>
      <c r="AY34" s="331">
        <v>2685</v>
      </c>
      <c r="AZ34" s="332"/>
      <c r="BA34" s="332"/>
      <c r="BB34" s="332"/>
      <c r="BC34" s="332"/>
      <c r="BD34" s="332"/>
      <c r="BE34" s="332"/>
      <c r="BF34" s="332"/>
      <c r="BG34" s="333"/>
      <c r="BH34" s="339" t="s">
        <v>276</v>
      </c>
      <c r="BI34" s="340"/>
      <c r="BJ34" s="340"/>
      <c r="BK34" s="340"/>
      <c r="BL34" s="340"/>
      <c r="BM34" s="340"/>
      <c r="BN34" s="340"/>
      <c r="BO34" s="340"/>
      <c r="BP34" s="340"/>
      <c r="BQ34" s="340"/>
      <c r="BR34" s="341"/>
    </row>
    <row r="35" spans="3:70" ht="13.5" customHeight="1">
      <c r="C35" s="326" t="s">
        <v>200</v>
      </c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30"/>
      <c r="AU35" s="334"/>
      <c r="AV35" s="335"/>
      <c r="AW35" s="335"/>
      <c r="AX35" s="336"/>
      <c r="AY35" s="334"/>
      <c r="AZ35" s="335"/>
      <c r="BA35" s="335"/>
      <c r="BB35" s="335"/>
      <c r="BC35" s="335"/>
      <c r="BD35" s="335"/>
      <c r="BE35" s="335"/>
      <c r="BF35" s="335"/>
      <c r="BG35" s="336"/>
      <c r="BH35" s="342"/>
      <c r="BI35" s="343"/>
      <c r="BJ35" s="343"/>
      <c r="BK35" s="343"/>
      <c r="BL35" s="343"/>
      <c r="BM35" s="343"/>
      <c r="BN35" s="343"/>
      <c r="BO35" s="343"/>
      <c r="BP35" s="343"/>
      <c r="BQ35" s="343"/>
      <c r="BR35" s="344"/>
    </row>
    <row r="36" spans="3:70" ht="13.5" customHeight="1">
      <c r="C36" s="328" t="s">
        <v>201</v>
      </c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107">
        <v>2295</v>
      </c>
      <c r="AV36" s="107"/>
      <c r="AW36" s="107"/>
      <c r="AX36" s="107"/>
      <c r="AY36" s="107" t="s">
        <v>267</v>
      </c>
      <c r="AZ36" s="107"/>
      <c r="BA36" s="107"/>
      <c r="BB36" s="107"/>
      <c r="BC36" s="107"/>
      <c r="BD36" s="107"/>
      <c r="BE36" s="107"/>
      <c r="BF36" s="107"/>
      <c r="BG36" s="107"/>
      <c r="BH36" s="107" t="s">
        <v>267</v>
      </c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</row>
    <row r="37" spans="3:70" ht="13.5" customHeight="1">
      <c r="C37" s="309" t="s">
        <v>214</v>
      </c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107">
        <v>2300</v>
      </c>
      <c r="AV37" s="107"/>
      <c r="AW37" s="107"/>
      <c r="AX37" s="107"/>
      <c r="AY37" s="72" t="s">
        <v>277</v>
      </c>
      <c r="AZ37" s="72"/>
      <c r="BA37" s="72"/>
      <c r="BB37" s="72"/>
      <c r="BC37" s="72"/>
      <c r="BD37" s="72"/>
      <c r="BE37" s="72"/>
      <c r="BF37" s="72"/>
      <c r="BG37" s="72"/>
      <c r="BH37" s="320" t="s">
        <v>278</v>
      </c>
      <c r="BI37" s="320"/>
      <c r="BJ37" s="320"/>
      <c r="BK37" s="320"/>
      <c r="BL37" s="320"/>
      <c r="BM37" s="320"/>
      <c r="BN37" s="320"/>
      <c r="BO37" s="320"/>
      <c r="BP37" s="320"/>
      <c r="BQ37" s="320"/>
      <c r="BR37" s="320"/>
    </row>
    <row r="38" spans="3:70" ht="13.5" customHeight="1">
      <c r="C38" s="337" t="s">
        <v>215</v>
      </c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  <c r="AT38" s="337"/>
      <c r="AU38" s="107">
        <v>2305</v>
      </c>
      <c r="AV38" s="107"/>
      <c r="AW38" s="107"/>
      <c r="AX38" s="107"/>
      <c r="AY38" s="107" t="s">
        <v>267</v>
      </c>
      <c r="AZ38" s="107"/>
      <c r="BA38" s="107"/>
      <c r="BB38" s="107"/>
      <c r="BC38" s="107"/>
      <c r="BD38" s="107"/>
      <c r="BE38" s="107"/>
      <c r="BF38" s="107"/>
      <c r="BG38" s="107"/>
      <c r="BH38" s="320"/>
      <c r="BI38" s="320"/>
      <c r="BJ38" s="320"/>
      <c r="BK38" s="320"/>
      <c r="BL38" s="320"/>
      <c r="BM38" s="320"/>
      <c r="BN38" s="320"/>
      <c r="BO38" s="320"/>
      <c r="BP38" s="320"/>
      <c r="BQ38" s="320"/>
      <c r="BR38" s="320"/>
    </row>
    <row r="39" spans="3:70" ht="13.5" customHeight="1">
      <c r="C39" s="324" t="s">
        <v>216</v>
      </c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9"/>
      <c r="AU39" s="331">
        <v>2350</v>
      </c>
      <c r="AV39" s="332"/>
      <c r="AW39" s="332"/>
      <c r="AX39" s="333"/>
      <c r="AY39" s="331">
        <v>1134</v>
      </c>
      <c r="AZ39" s="332"/>
      <c r="BA39" s="332"/>
      <c r="BB39" s="332"/>
      <c r="BC39" s="332"/>
      <c r="BD39" s="332"/>
      <c r="BE39" s="332"/>
      <c r="BF39" s="332"/>
      <c r="BG39" s="333"/>
      <c r="BH39" s="339" t="s">
        <v>279</v>
      </c>
      <c r="BI39" s="340"/>
      <c r="BJ39" s="340"/>
      <c r="BK39" s="340"/>
      <c r="BL39" s="340"/>
      <c r="BM39" s="340"/>
      <c r="BN39" s="340"/>
      <c r="BO39" s="340"/>
      <c r="BP39" s="340"/>
      <c r="BQ39" s="340"/>
      <c r="BR39" s="341"/>
    </row>
    <row r="40" spans="3:70" ht="13.5" customHeight="1">
      <c r="C40" s="326" t="s">
        <v>200</v>
      </c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30"/>
      <c r="AU40" s="334"/>
      <c r="AV40" s="335"/>
      <c r="AW40" s="335"/>
      <c r="AX40" s="336"/>
      <c r="AY40" s="334"/>
      <c r="AZ40" s="335"/>
      <c r="BA40" s="335"/>
      <c r="BB40" s="335"/>
      <c r="BC40" s="335"/>
      <c r="BD40" s="335"/>
      <c r="BE40" s="335"/>
      <c r="BF40" s="335"/>
      <c r="BG40" s="336"/>
      <c r="BH40" s="342"/>
      <c r="BI40" s="343"/>
      <c r="BJ40" s="343"/>
      <c r="BK40" s="343"/>
      <c r="BL40" s="343"/>
      <c r="BM40" s="343"/>
      <c r="BN40" s="343"/>
      <c r="BO40" s="343"/>
      <c r="BP40" s="343"/>
      <c r="BQ40" s="343"/>
      <c r="BR40" s="344"/>
    </row>
    <row r="41" spans="3:70" ht="13.5" customHeight="1">
      <c r="C41" s="328" t="s">
        <v>201</v>
      </c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107">
        <v>2355</v>
      </c>
      <c r="AV41" s="107"/>
      <c r="AW41" s="107"/>
      <c r="AX41" s="107"/>
      <c r="AY41" s="107" t="s">
        <v>267</v>
      </c>
      <c r="AZ41" s="107"/>
      <c r="BA41" s="107"/>
      <c r="BB41" s="107"/>
      <c r="BC41" s="107"/>
      <c r="BD41" s="107"/>
      <c r="BE41" s="107"/>
      <c r="BF41" s="107"/>
      <c r="BG41" s="107"/>
      <c r="BH41" s="107" t="s">
        <v>267</v>
      </c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</row>
    <row r="42" ht="12.75">
      <c r="E42" s="1" t="s">
        <v>280</v>
      </c>
    </row>
    <row r="57" spans="3:70" ht="12.75">
      <c r="C57" s="306" t="s">
        <v>217</v>
      </c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6"/>
    </row>
    <row r="59" spans="3:70" ht="51" customHeight="1">
      <c r="C59" s="72" t="s">
        <v>194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 t="s">
        <v>20</v>
      </c>
      <c r="AV59" s="72"/>
      <c r="AW59" s="72"/>
      <c r="AX59" s="72"/>
      <c r="AY59" s="72" t="s">
        <v>195</v>
      </c>
      <c r="AZ59" s="72"/>
      <c r="BA59" s="72"/>
      <c r="BB59" s="72"/>
      <c r="BC59" s="72"/>
      <c r="BD59" s="72"/>
      <c r="BE59" s="72"/>
      <c r="BF59" s="72"/>
      <c r="BG59" s="72"/>
      <c r="BH59" s="72" t="s">
        <v>196</v>
      </c>
      <c r="BI59" s="72"/>
      <c r="BJ59" s="72"/>
      <c r="BK59" s="72"/>
      <c r="BL59" s="72"/>
      <c r="BM59" s="72"/>
      <c r="BN59" s="72"/>
      <c r="BO59" s="72"/>
      <c r="BP59" s="72"/>
      <c r="BQ59" s="72"/>
      <c r="BR59" s="72"/>
    </row>
    <row r="60" spans="3:70" ht="13.5" customHeight="1">
      <c r="C60" s="72">
        <v>1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>
        <v>2</v>
      </c>
      <c r="AV60" s="72"/>
      <c r="AW60" s="72"/>
      <c r="AX60" s="72"/>
      <c r="AY60" s="72">
        <v>3</v>
      </c>
      <c r="AZ60" s="72"/>
      <c r="BA60" s="72"/>
      <c r="BB60" s="72"/>
      <c r="BC60" s="72"/>
      <c r="BD60" s="72"/>
      <c r="BE60" s="72"/>
      <c r="BF60" s="72"/>
      <c r="BG60" s="72"/>
      <c r="BH60" s="72">
        <v>4</v>
      </c>
      <c r="BI60" s="72"/>
      <c r="BJ60" s="72"/>
      <c r="BK60" s="72"/>
      <c r="BL60" s="72"/>
      <c r="BM60" s="72"/>
      <c r="BN60" s="72"/>
      <c r="BO60" s="72"/>
      <c r="BP60" s="72"/>
      <c r="BQ60" s="72"/>
      <c r="BR60" s="72"/>
    </row>
    <row r="61" spans="3:70" ht="13.5" customHeight="1">
      <c r="C61" s="309" t="s">
        <v>218</v>
      </c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107">
        <v>2400</v>
      </c>
      <c r="AV61" s="107"/>
      <c r="AW61" s="107"/>
      <c r="AX61" s="107"/>
      <c r="AY61" s="107" t="s">
        <v>267</v>
      </c>
      <c r="AZ61" s="107"/>
      <c r="BA61" s="107"/>
      <c r="BB61" s="107"/>
      <c r="BC61" s="107"/>
      <c r="BD61" s="107"/>
      <c r="BE61" s="107"/>
      <c r="BF61" s="107"/>
      <c r="BG61" s="107"/>
      <c r="BH61" s="107" t="s">
        <v>267</v>
      </c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</row>
    <row r="62" spans="3:70" ht="13.5" customHeight="1">
      <c r="C62" s="309" t="s">
        <v>219</v>
      </c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107">
        <v>2405</v>
      </c>
      <c r="AV62" s="107"/>
      <c r="AW62" s="107"/>
      <c r="AX62" s="107"/>
      <c r="AY62" s="107" t="s">
        <v>267</v>
      </c>
      <c r="AZ62" s="107"/>
      <c r="BA62" s="107"/>
      <c r="BB62" s="107"/>
      <c r="BC62" s="107"/>
      <c r="BD62" s="107"/>
      <c r="BE62" s="107"/>
      <c r="BF62" s="107"/>
      <c r="BG62" s="107"/>
      <c r="BH62" s="107" t="s">
        <v>267</v>
      </c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</row>
    <row r="63" spans="3:70" ht="13.5" customHeight="1">
      <c r="C63" s="309" t="s">
        <v>143</v>
      </c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107">
        <v>2410</v>
      </c>
      <c r="AV63" s="107"/>
      <c r="AW63" s="107"/>
      <c r="AX63" s="107"/>
      <c r="AY63" s="107" t="s">
        <v>267</v>
      </c>
      <c r="AZ63" s="107"/>
      <c r="BA63" s="107"/>
      <c r="BB63" s="107"/>
      <c r="BC63" s="107"/>
      <c r="BD63" s="107"/>
      <c r="BE63" s="107"/>
      <c r="BF63" s="107"/>
      <c r="BG63" s="107"/>
      <c r="BH63" s="107" t="s">
        <v>267</v>
      </c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</row>
    <row r="64" spans="3:70" ht="13.5" customHeight="1">
      <c r="C64" s="309" t="s">
        <v>220</v>
      </c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107">
        <v>2415</v>
      </c>
      <c r="AV64" s="107"/>
      <c r="AW64" s="107"/>
      <c r="AX64" s="107"/>
      <c r="AY64" s="107" t="s">
        <v>267</v>
      </c>
      <c r="AZ64" s="107"/>
      <c r="BA64" s="107"/>
      <c r="BB64" s="107"/>
      <c r="BC64" s="107"/>
      <c r="BD64" s="107"/>
      <c r="BE64" s="107"/>
      <c r="BF64" s="107"/>
      <c r="BG64" s="107"/>
      <c r="BH64" s="107" t="s">
        <v>267</v>
      </c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</row>
    <row r="65" spans="3:70" ht="13.5" customHeight="1">
      <c r="C65" s="309" t="s">
        <v>221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107">
        <v>2445</v>
      </c>
      <c r="AV65" s="107"/>
      <c r="AW65" s="107"/>
      <c r="AX65" s="107"/>
      <c r="AY65" s="107" t="s">
        <v>267</v>
      </c>
      <c r="AZ65" s="107"/>
      <c r="BA65" s="107"/>
      <c r="BB65" s="107"/>
      <c r="BC65" s="107"/>
      <c r="BD65" s="107"/>
      <c r="BE65" s="107"/>
      <c r="BF65" s="107"/>
      <c r="BG65" s="107"/>
      <c r="BH65" s="107" t="s">
        <v>267</v>
      </c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</row>
    <row r="66" spans="3:70" ht="13.5" customHeight="1">
      <c r="C66" s="310" t="s">
        <v>222</v>
      </c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  <c r="AR66" s="310"/>
      <c r="AS66" s="310"/>
      <c r="AT66" s="310"/>
      <c r="AU66" s="308">
        <v>2450</v>
      </c>
      <c r="AV66" s="308"/>
      <c r="AW66" s="308"/>
      <c r="AX66" s="308"/>
      <c r="AY66" s="107" t="s">
        <v>267</v>
      </c>
      <c r="AZ66" s="107"/>
      <c r="BA66" s="107"/>
      <c r="BB66" s="107"/>
      <c r="BC66" s="107"/>
      <c r="BD66" s="107"/>
      <c r="BE66" s="107"/>
      <c r="BF66" s="107"/>
      <c r="BG66" s="107"/>
      <c r="BH66" s="107" t="s">
        <v>267</v>
      </c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</row>
    <row r="67" spans="3:70" ht="13.5" customHeight="1">
      <c r="C67" s="309" t="s">
        <v>223</v>
      </c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107">
        <v>2455</v>
      </c>
      <c r="AV67" s="107"/>
      <c r="AW67" s="107"/>
      <c r="AX67" s="107"/>
      <c r="AY67" s="107" t="s">
        <v>267</v>
      </c>
      <c r="AZ67" s="107"/>
      <c r="BA67" s="107"/>
      <c r="BB67" s="107"/>
      <c r="BC67" s="107"/>
      <c r="BD67" s="107"/>
      <c r="BE67" s="107"/>
      <c r="BF67" s="107"/>
      <c r="BG67" s="107"/>
      <c r="BH67" s="107" t="s">
        <v>267</v>
      </c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</row>
    <row r="68" spans="3:70" ht="13.5" customHeight="1">
      <c r="C68" s="310" t="s">
        <v>224</v>
      </c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0"/>
      <c r="AU68" s="308">
        <v>2460</v>
      </c>
      <c r="AV68" s="308"/>
      <c r="AW68" s="308"/>
      <c r="AX68" s="308"/>
      <c r="AY68" s="107" t="s">
        <v>267</v>
      </c>
      <c r="AZ68" s="107"/>
      <c r="BA68" s="107"/>
      <c r="BB68" s="107"/>
      <c r="BC68" s="107"/>
      <c r="BD68" s="107"/>
      <c r="BE68" s="107"/>
      <c r="BF68" s="107"/>
      <c r="BG68" s="107"/>
      <c r="BH68" s="107" t="s">
        <v>267</v>
      </c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</row>
    <row r="69" spans="3:70" ht="13.5" customHeight="1">
      <c r="C69" s="310" t="s">
        <v>225</v>
      </c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0"/>
      <c r="AU69" s="308">
        <v>2465</v>
      </c>
      <c r="AV69" s="308"/>
      <c r="AW69" s="308"/>
      <c r="AX69" s="308"/>
      <c r="AY69" s="107">
        <v>1134</v>
      </c>
      <c r="AZ69" s="107"/>
      <c r="BA69" s="107"/>
      <c r="BB69" s="107"/>
      <c r="BC69" s="107"/>
      <c r="BD69" s="107"/>
      <c r="BE69" s="107"/>
      <c r="BF69" s="107"/>
      <c r="BG69" s="107"/>
      <c r="BH69" s="107">
        <v>45</v>
      </c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</row>
    <row r="71" spans="3:70" ht="12.75">
      <c r="C71" s="306" t="s">
        <v>226</v>
      </c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306"/>
      <c r="AT71" s="306"/>
      <c r="AU71" s="306"/>
      <c r="AV71" s="306"/>
      <c r="AW71" s="306"/>
      <c r="AX71" s="306"/>
      <c r="AY71" s="306"/>
      <c r="AZ71" s="306"/>
      <c r="BA71" s="306"/>
      <c r="BB71" s="306"/>
      <c r="BC71" s="306"/>
      <c r="BD71" s="306"/>
      <c r="BE71" s="306"/>
      <c r="BF71" s="306"/>
      <c r="BG71" s="306"/>
      <c r="BH71" s="306"/>
      <c r="BI71" s="306"/>
      <c r="BJ71" s="306"/>
      <c r="BK71" s="306"/>
      <c r="BL71" s="306"/>
      <c r="BM71" s="306"/>
      <c r="BN71" s="306"/>
      <c r="BO71" s="306"/>
      <c r="BP71" s="306"/>
      <c r="BQ71" s="306"/>
      <c r="BR71" s="306"/>
    </row>
    <row r="73" spans="3:70" ht="51.75" customHeight="1">
      <c r="C73" s="72" t="s">
        <v>227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 t="s">
        <v>20</v>
      </c>
      <c r="AV73" s="72"/>
      <c r="AW73" s="72"/>
      <c r="AX73" s="72"/>
      <c r="AY73" s="107" t="s">
        <v>195</v>
      </c>
      <c r="AZ73" s="107"/>
      <c r="BA73" s="107"/>
      <c r="BB73" s="107"/>
      <c r="BC73" s="107"/>
      <c r="BD73" s="107"/>
      <c r="BE73" s="107"/>
      <c r="BF73" s="107"/>
      <c r="BG73" s="107"/>
      <c r="BH73" s="107" t="s">
        <v>196</v>
      </c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</row>
    <row r="74" spans="3:70" ht="13.5" customHeight="1">
      <c r="C74" s="72">
        <v>1</v>
      </c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>
        <v>2</v>
      </c>
      <c r="AV74" s="72"/>
      <c r="AW74" s="72"/>
      <c r="AX74" s="72"/>
      <c r="AY74" s="107">
        <v>3</v>
      </c>
      <c r="AZ74" s="107"/>
      <c r="BA74" s="107"/>
      <c r="BB74" s="107"/>
      <c r="BC74" s="107"/>
      <c r="BD74" s="107"/>
      <c r="BE74" s="107"/>
      <c r="BF74" s="107"/>
      <c r="BG74" s="107"/>
      <c r="BH74" s="107">
        <v>4</v>
      </c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</row>
    <row r="75" spans="3:70" ht="13.5" customHeight="1">
      <c r="C75" s="309" t="s">
        <v>228</v>
      </c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72">
        <v>2500</v>
      </c>
      <c r="AV75" s="72"/>
      <c r="AW75" s="72"/>
      <c r="AX75" s="72"/>
      <c r="AY75" s="346">
        <v>30310</v>
      </c>
      <c r="AZ75" s="346"/>
      <c r="BA75" s="346"/>
      <c r="BB75" s="346"/>
      <c r="BC75" s="346"/>
      <c r="BD75" s="346"/>
      <c r="BE75" s="346"/>
      <c r="BF75" s="346"/>
      <c r="BG75" s="346"/>
      <c r="BH75" s="338">
        <v>24920</v>
      </c>
      <c r="BI75" s="338"/>
      <c r="BJ75" s="338"/>
      <c r="BK75" s="338"/>
      <c r="BL75" s="338"/>
      <c r="BM75" s="338"/>
      <c r="BN75" s="338"/>
      <c r="BO75" s="338"/>
      <c r="BP75" s="338"/>
      <c r="BQ75" s="338"/>
      <c r="BR75" s="338"/>
    </row>
    <row r="76" spans="3:70" ht="13.5" customHeight="1">
      <c r="C76" s="309" t="s">
        <v>229</v>
      </c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72">
        <v>2505</v>
      </c>
      <c r="AV76" s="72"/>
      <c r="AW76" s="72"/>
      <c r="AX76" s="72"/>
      <c r="AY76" s="346">
        <v>73151</v>
      </c>
      <c r="AZ76" s="346"/>
      <c r="BA76" s="346"/>
      <c r="BB76" s="346"/>
      <c r="BC76" s="346"/>
      <c r="BD76" s="346"/>
      <c r="BE76" s="346"/>
      <c r="BF76" s="346"/>
      <c r="BG76" s="346"/>
      <c r="BH76" s="338">
        <v>53499</v>
      </c>
      <c r="BI76" s="338"/>
      <c r="BJ76" s="338"/>
      <c r="BK76" s="338"/>
      <c r="BL76" s="338"/>
      <c r="BM76" s="338"/>
      <c r="BN76" s="338"/>
      <c r="BO76" s="338"/>
      <c r="BP76" s="338"/>
      <c r="BQ76" s="338"/>
      <c r="BR76" s="338"/>
    </row>
    <row r="77" spans="3:70" ht="13.5" customHeight="1">
      <c r="C77" s="309" t="s">
        <v>230</v>
      </c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72">
        <v>2510</v>
      </c>
      <c r="AV77" s="72"/>
      <c r="AW77" s="72"/>
      <c r="AX77" s="72"/>
      <c r="AY77" s="346">
        <v>16084</v>
      </c>
      <c r="AZ77" s="346"/>
      <c r="BA77" s="346"/>
      <c r="BB77" s="346"/>
      <c r="BC77" s="346"/>
      <c r="BD77" s="346"/>
      <c r="BE77" s="346"/>
      <c r="BF77" s="346"/>
      <c r="BG77" s="346"/>
      <c r="BH77" s="338">
        <v>11438</v>
      </c>
      <c r="BI77" s="338"/>
      <c r="BJ77" s="338"/>
      <c r="BK77" s="338"/>
      <c r="BL77" s="338"/>
      <c r="BM77" s="338"/>
      <c r="BN77" s="338"/>
      <c r="BO77" s="338"/>
      <c r="BP77" s="338"/>
      <c r="BQ77" s="338"/>
      <c r="BR77" s="338"/>
    </row>
    <row r="78" spans="3:70" ht="13.5" customHeight="1">
      <c r="C78" s="309" t="s">
        <v>231</v>
      </c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72">
        <v>2515</v>
      </c>
      <c r="AV78" s="72"/>
      <c r="AW78" s="72"/>
      <c r="AX78" s="72"/>
      <c r="AY78" s="346">
        <v>5369</v>
      </c>
      <c r="AZ78" s="346"/>
      <c r="BA78" s="346"/>
      <c r="BB78" s="346"/>
      <c r="BC78" s="346"/>
      <c r="BD78" s="346"/>
      <c r="BE78" s="346"/>
      <c r="BF78" s="346"/>
      <c r="BG78" s="346"/>
      <c r="BH78" s="338">
        <v>6989</v>
      </c>
      <c r="BI78" s="338"/>
      <c r="BJ78" s="338"/>
      <c r="BK78" s="338"/>
      <c r="BL78" s="338"/>
      <c r="BM78" s="338"/>
      <c r="BN78" s="338"/>
      <c r="BO78" s="338"/>
      <c r="BP78" s="338"/>
      <c r="BQ78" s="338"/>
      <c r="BR78" s="338"/>
    </row>
    <row r="79" spans="3:70" ht="13.5" customHeight="1">
      <c r="C79" s="309" t="s">
        <v>205</v>
      </c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72">
        <v>2520</v>
      </c>
      <c r="AV79" s="72"/>
      <c r="AW79" s="72"/>
      <c r="AX79" s="72"/>
      <c r="AY79" s="346">
        <v>38895</v>
      </c>
      <c r="AZ79" s="346"/>
      <c r="BA79" s="346"/>
      <c r="BB79" s="346"/>
      <c r="BC79" s="346"/>
      <c r="BD79" s="346"/>
      <c r="BE79" s="346"/>
      <c r="BF79" s="346"/>
      <c r="BG79" s="346"/>
      <c r="BH79" s="338">
        <v>25886</v>
      </c>
      <c r="BI79" s="338"/>
      <c r="BJ79" s="338"/>
      <c r="BK79" s="338"/>
      <c r="BL79" s="338"/>
      <c r="BM79" s="338"/>
      <c r="BN79" s="338"/>
      <c r="BO79" s="338"/>
      <c r="BP79" s="338"/>
      <c r="BQ79" s="338"/>
      <c r="BR79" s="338"/>
    </row>
    <row r="80" spans="3:70" ht="13.5" customHeight="1">
      <c r="C80" s="310" t="s">
        <v>232</v>
      </c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310"/>
      <c r="AU80" s="131">
        <v>2550</v>
      </c>
      <c r="AV80" s="131"/>
      <c r="AW80" s="131"/>
      <c r="AX80" s="131"/>
      <c r="AY80" s="348">
        <v>163809</v>
      </c>
      <c r="AZ80" s="348"/>
      <c r="BA80" s="348"/>
      <c r="BB80" s="348"/>
      <c r="BC80" s="348"/>
      <c r="BD80" s="348"/>
      <c r="BE80" s="348"/>
      <c r="BF80" s="348"/>
      <c r="BG80" s="348"/>
      <c r="BH80" s="347">
        <v>122732</v>
      </c>
      <c r="BI80" s="347"/>
      <c r="BJ80" s="347"/>
      <c r="BK80" s="347"/>
      <c r="BL80" s="347"/>
      <c r="BM80" s="347"/>
      <c r="BN80" s="347"/>
      <c r="BO80" s="347"/>
      <c r="BP80" s="347"/>
      <c r="BQ80" s="347"/>
      <c r="BR80" s="347"/>
    </row>
    <row r="82" spans="3:70" ht="12.75">
      <c r="C82" s="306" t="s">
        <v>233</v>
      </c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6"/>
      <c r="AX82" s="306"/>
      <c r="AY82" s="306"/>
      <c r="AZ82" s="306"/>
      <c r="BA82" s="306"/>
      <c r="BB82" s="306"/>
      <c r="BC82" s="306"/>
      <c r="BD82" s="306"/>
      <c r="BE82" s="306"/>
      <c r="BF82" s="306"/>
      <c r="BG82" s="306"/>
      <c r="BH82" s="306"/>
      <c r="BI82" s="306"/>
      <c r="BJ82" s="306"/>
      <c r="BK82" s="306"/>
      <c r="BL82" s="306"/>
      <c r="BM82" s="306"/>
      <c r="BN82" s="306"/>
      <c r="BO82" s="306"/>
      <c r="BP82" s="306"/>
      <c r="BQ82" s="306"/>
      <c r="BR82" s="306"/>
    </row>
    <row r="84" spans="3:70" ht="53.25" customHeight="1">
      <c r="C84" s="107" t="s">
        <v>227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 t="s">
        <v>20</v>
      </c>
      <c r="AV84" s="107"/>
      <c r="AW84" s="107"/>
      <c r="AX84" s="107"/>
      <c r="AY84" s="107" t="s">
        <v>195</v>
      </c>
      <c r="AZ84" s="107"/>
      <c r="BA84" s="107"/>
      <c r="BB84" s="107"/>
      <c r="BC84" s="107"/>
      <c r="BD84" s="107"/>
      <c r="BE84" s="107"/>
      <c r="BF84" s="107"/>
      <c r="BG84" s="107"/>
      <c r="BH84" s="107" t="s">
        <v>196</v>
      </c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</row>
    <row r="85" spans="3:70" ht="13.5" customHeight="1">
      <c r="C85" s="107">
        <v>1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>
        <v>2</v>
      </c>
      <c r="AV85" s="107"/>
      <c r="AW85" s="107"/>
      <c r="AX85" s="107"/>
      <c r="AY85" s="107">
        <v>3</v>
      </c>
      <c r="AZ85" s="107"/>
      <c r="BA85" s="107"/>
      <c r="BB85" s="107"/>
      <c r="BC85" s="107"/>
      <c r="BD85" s="107"/>
      <c r="BE85" s="107"/>
      <c r="BF85" s="107"/>
      <c r="BG85" s="107"/>
      <c r="BH85" s="107">
        <v>4</v>
      </c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</row>
    <row r="86" spans="3:70" ht="13.5" customHeight="1">
      <c r="C86" s="349" t="s">
        <v>234</v>
      </c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  <c r="AR86" s="349"/>
      <c r="AS86" s="349"/>
      <c r="AT86" s="349"/>
      <c r="AU86" s="107">
        <v>2600</v>
      </c>
      <c r="AV86" s="107"/>
      <c r="AW86" s="107"/>
      <c r="AX86" s="107"/>
      <c r="AY86" s="107" t="s">
        <v>267</v>
      </c>
      <c r="AZ86" s="107"/>
      <c r="BA86" s="107"/>
      <c r="BB86" s="107"/>
      <c r="BC86" s="107"/>
      <c r="BD86" s="107"/>
      <c r="BE86" s="107"/>
      <c r="BF86" s="107"/>
      <c r="BG86" s="107"/>
      <c r="BH86" s="107" t="s">
        <v>267</v>
      </c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</row>
    <row r="87" spans="3:70" ht="13.5" customHeight="1">
      <c r="C87" s="349" t="s">
        <v>235</v>
      </c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9"/>
      <c r="AR87" s="349"/>
      <c r="AS87" s="349"/>
      <c r="AT87" s="349"/>
      <c r="AU87" s="107">
        <v>2605</v>
      </c>
      <c r="AV87" s="107"/>
      <c r="AW87" s="107"/>
      <c r="AX87" s="107"/>
      <c r="AY87" s="107" t="s">
        <v>267</v>
      </c>
      <c r="AZ87" s="107"/>
      <c r="BA87" s="107"/>
      <c r="BB87" s="107"/>
      <c r="BC87" s="107"/>
      <c r="BD87" s="107"/>
      <c r="BE87" s="107"/>
      <c r="BF87" s="107"/>
      <c r="BG87" s="107"/>
      <c r="BH87" s="107" t="s">
        <v>267</v>
      </c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</row>
    <row r="88" spans="3:70" ht="13.5" customHeight="1">
      <c r="C88" s="349" t="s">
        <v>236</v>
      </c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  <c r="AR88" s="349"/>
      <c r="AS88" s="349"/>
      <c r="AT88" s="349"/>
      <c r="AU88" s="107">
        <v>2610</v>
      </c>
      <c r="AV88" s="107"/>
      <c r="AW88" s="107"/>
      <c r="AX88" s="107"/>
      <c r="AY88" s="107" t="s">
        <v>267</v>
      </c>
      <c r="AZ88" s="107"/>
      <c r="BA88" s="107"/>
      <c r="BB88" s="107"/>
      <c r="BC88" s="107"/>
      <c r="BD88" s="107"/>
      <c r="BE88" s="107"/>
      <c r="BF88" s="107"/>
      <c r="BG88" s="107"/>
      <c r="BH88" s="107" t="s">
        <v>267</v>
      </c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</row>
    <row r="89" spans="3:70" ht="13.5" customHeight="1">
      <c r="C89" s="349" t="s">
        <v>237</v>
      </c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49"/>
      <c r="AL89" s="349"/>
      <c r="AM89" s="349"/>
      <c r="AN89" s="349"/>
      <c r="AO89" s="349"/>
      <c r="AP89" s="349"/>
      <c r="AQ89" s="349"/>
      <c r="AR89" s="349"/>
      <c r="AS89" s="349"/>
      <c r="AT89" s="349"/>
      <c r="AU89" s="107">
        <v>2615</v>
      </c>
      <c r="AV89" s="107"/>
      <c r="AW89" s="107"/>
      <c r="AX89" s="107"/>
      <c r="AY89" s="107" t="s">
        <v>267</v>
      </c>
      <c r="AZ89" s="107"/>
      <c r="BA89" s="107"/>
      <c r="BB89" s="107"/>
      <c r="BC89" s="107"/>
      <c r="BD89" s="107"/>
      <c r="BE89" s="107"/>
      <c r="BF89" s="107"/>
      <c r="BG89" s="107"/>
      <c r="BH89" s="107" t="s">
        <v>267</v>
      </c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</row>
    <row r="90" spans="3:70" ht="13.5" customHeight="1">
      <c r="C90" s="349" t="s">
        <v>238</v>
      </c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349"/>
      <c r="AS90" s="349"/>
      <c r="AT90" s="349"/>
      <c r="AU90" s="107">
        <v>2650</v>
      </c>
      <c r="AV90" s="107"/>
      <c r="AW90" s="107"/>
      <c r="AX90" s="107"/>
      <c r="AY90" s="107" t="s">
        <v>267</v>
      </c>
      <c r="AZ90" s="107"/>
      <c r="BA90" s="107"/>
      <c r="BB90" s="107"/>
      <c r="BC90" s="107"/>
      <c r="BD90" s="107"/>
      <c r="BE90" s="107"/>
      <c r="BF90" s="107"/>
      <c r="BG90" s="107"/>
      <c r="BH90" s="107" t="s">
        <v>267</v>
      </c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</row>
    <row r="92" spans="3:18" ht="13.5" customHeight="1">
      <c r="C92" s="350" t="s">
        <v>82</v>
      </c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</row>
    <row r="93" ht="9.75" customHeight="1">
      <c r="C93" s="61"/>
    </row>
    <row r="94" spans="3:18" ht="13.5" customHeight="1">
      <c r="C94" s="351" t="s">
        <v>83</v>
      </c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</sheetData>
  <sheetProtection/>
  <mergeCells count="225">
    <mergeCell ref="AU87:AX87"/>
    <mergeCell ref="AU88:AX88"/>
    <mergeCell ref="AU89:AX89"/>
    <mergeCell ref="C92:R92"/>
    <mergeCell ref="C94:R94"/>
    <mergeCell ref="AU90:AX90"/>
    <mergeCell ref="C87:AT87"/>
    <mergeCell ref="C88:AT88"/>
    <mergeCell ref="C89:AT89"/>
    <mergeCell ref="C90:AT90"/>
    <mergeCell ref="BH87:BR87"/>
    <mergeCell ref="BH88:BR88"/>
    <mergeCell ref="BH89:BR89"/>
    <mergeCell ref="BH90:BR90"/>
    <mergeCell ref="AY87:BG87"/>
    <mergeCell ref="AY88:BG88"/>
    <mergeCell ref="AY89:BG89"/>
    <mergeCell ref="AY90:BG90"/>
    <mergeCell ref="BH86:BR86"/>
    <mergeCell ref="C84:AT84"/>
    <mergeCell ref="C85:AT85"/>
    <mergeCell ref="C86:AT86"/>
    <mergeCell ref="AY84:BG84"/>
    <mergeCell ref="AY85:BG85"/>
    <mergeCell ref="AY86:BG86"/>
    <mergeCell ref="AU84:AX84"/>
    <mergeCell ref="AU85:AX85"/>
    <mergeCell ref="AU86:AX86"/>
    <mergeCell ref="C79:AT79"/>
    <mergeCell ref="C80:AT80"/>
    <mergeCell ref="C82:BR82"/>
    <mergeCell ref="BH84:BR84"/>
    <mergeCell ref="AY80:BG80"/>
    <mergeCell ref="BH85:BR85"/>
    <mergeCell ref="AU78:AX78"/>
    <mergeCell ref="C73:AT73"/>
    <mergeCell ref="C74:AT74"/>
    <mergeCell ref="C75:AT75"/>
    <mergeCell ref="C76:AT76"/>
    <mergeCell ref="C77:AT77"/>
    <mergeCell ref="C78:AT78"/>
    <mergeCell ref="AU73:AX73"/>
    <mergeCell ref="AU74:AX74"/>
    <mergeCell ref="AU75:AX75"/>
    <mergeCell ref="AY77:BG77"/>
    <mergeCell ref="AU76:AX76"/>
    <mergeCell ref="BH78:BR78"/>
    <mergeCell ref="AU79:AX79"/>
    <mergeCell ref="AU80:AX80"/>
    <mergeCell ref="AY78:BG78"/>
    <mergeCell ref="AY79:BG79"/>
    <mergeCell ref="AU77:AX77"/>
    <mergeCell ref="BH79:BR79"/>
    <mergeCell ref="BH80:BR80"/>
    <mergeCell ref="AU18:AX19"/>
    <mergeCell ref="AY18:BG19"/>
    <mergeCell ref="BH18:BR19"/>
    <mergeCell ref="C57:BR57"/>
    <mergeCell ref="C39:AT39"/>
    <mergeCell ref="BH25:BR26"/>
    <mergeCell ref="AU34:AX35"/>
    <mergeCell ref="AY34:BG35"/>
    <mergeCell ref="BH34:BR35"/>
    <mergeCell ref="C40:AT40"/>
    <mergeCell ref="BH77:BR77"/>
    <mergeCell ref="AY73:BG73"/>
    <mergeCell ref="AY39:BG40"/>
    <mergeCell ref="BH39:BR40"/>
    <mergeCell ref="BH73:BR73"/>
    <mergeCell ref="AY63:BG63"/>
    <mergeCell ref="BH63:BR63"/>
    <mergeCell ref="BH62:BR62"/>
    <mergeCell ref="BH69:BR69"/>
    <mergeCell ref="BH67:BR67"/>
    <mergeCell ref="C28:AT28"/>
    <mergeCell ref="C29:AT29"/>
    <mergeCell ref="C30:AT30"/>
    <mergeCell ref="BH74:BR74"/>
    <mergeCell ref="BH75:BR75"/>
    <mergeCell ref="BH76:BR76"/>
    <mergeCell ref="BH68:BR68"/>
    <mergeCell ref="AY74:BG74"/>
    <mergeCell ref="AY75:BG75"/>
    <mergeCell ref="AY76:BG76"/>
    <mergeCell ref="C34:AT34"/>
    <mergeCell ref="C35:AT35"/>
    <mergeCell ref="C36:AT36"/>
    <mergeCell ref="C41:AT41"/>
    <mergeCell ref="AU25:AX26"/>
    <mergeCell ref="AY25:BG26"/>
    <mergeCell ref="AU39:AX40"/>
    <mergeCell ref="C33:AT33"/>
    <mergeCell ref="C38:AT38"/>
    <mergeCell ref="C27:AT27"/>
    <mergeCell ref="C20:AT20"/>
    <mergeCell ref="C37:AT37"/>
    <mergeCell ref="C32:AT32"/>
    <mergeCell ref="C21:AT21"/>
    <mergeCell ref="C22:AT22"/>
    <mergeCell ref="C23:AT23"/>
    <mergeCell ref="C24:AT24"/>
    <mergeCell ref="C25:AT25"/>
    <mergeCell ref="C26:AT26"/>
    <mergeCell ref="C31:AT31"/>
    <mergeCell ref="C14:AT14"/>
    <mergeCell ref="C15:AT15"/>
    <mergeCell ref="C16:AT16"/>
    <mergeCell ref="C17:AT17"/>
    <mergeCell ref="C18:AT18"/>
    <mergeCell ref="C19:AT19"/>
    <mergeCell ref="AU38:AX38"/>
    <mergeCell ref="BH59:BR59"/>
    <mergeCell ref="AY59:BG59"/>
    <mergeCell ref="AU59:AX59"/>
    <mergeCell ref="AU33:AX33"/>
    <mergeCell ref="AU36:AX36"/>
    <mergeCell ref="BH33:BR33"/>
    <mergeCell ref="BH41:BR41"/>
    <mergeCell ref="AY41:BG41"/>
    <mergeCell ref="AU41:AX41"/>
    <mergeCell ref="AU28:AX28"/>
    <mergeCell ref="AU29:AX29"/>
    <mergeCell ref="AU30:AX30"/>
    <mergeCell ref="AU31:AX31"/>
    <mergeCell ref="AU32:AX32"/>
    <mergeCell ref="AU37:AX37"/>
    <mergeCell ref="AU17:AX17"/>
    <mergeCell ref="AY24:BG24"/>
    <mergeCell ref="AY27:BG27"/>
    <mergeCell ref="AU21:AX21"/>
    <mergeCell ref="AU22:AX22"/>
    <mergeCell ref="AU23:AX23"/>
    <mergeCell ref="AU24:AX24"/>
    <mergeCell ref="AU27:AX27"/>
    <mergeCell ref="AY21:BG21"/>
    <mergeCell ref="AY22:BG22"/>
    <mergeCell ref="BH66:BR66"/>
    <mergeCell ref="BH64:BR64"/>
    <mergeCell ref="BH65:BR65"/>
    <mergeCell ref="AY20:BG20"/>
    <mergeCell ref="AY30:BG30"/>
    <mergeCell ref="AY28:BG28"/>
    <mergeCell ref="BH32:BR32"/>
    <mergeCell ref="AY14:BG14"/>
    <mergeCell ref="AY15:BG15"/>
    <mergeCell ref="AY16:BG16"/>
    <mergeCell ref="AY17:BG17"/>
    <mergeCell ref="AU20:AX20"/>
    <mergeCell ref="AY29:BG29"/>
    <mergeCell ref="AY23:BG23"/>
    <mergeCell ref="AU14:AX14"/>
    <mergeCell ref="AU15:AX15"/>
    <mergeCell ref="AU16:AX16"/>
    <mergeCell ref="AY62:BG62"/>
    <mergeCell ref="AY60:BG60"/>
    <mergeCell ref="BH36:BR36"/>
    <mergeCell ref="BH37:BR37"/>
    <mergeCell ref="BH38:BR38"/>
    <mergeCell ref="BH61:BR61"/>
    <mergeCell ref="BH60:BR60"/>
    <mergeCell ref="BH23:BR23"/>
    <mergeCell ref="BH24:BR24"/>
    <mergeCell ref="BH27:BR27"/>
    <mergeCell ref="BH28:BR28"/>
    <mergeCell ref="AY32:BG32"/>
    <mergeCell ref="AY33:BG33"/>
    <mergeCell ref="AY69:BG69"/>
    <mergeCell ref="AY36:BG36"/>
    <mergeCell ref="AY37:BG37"/>
    <mergeCell ref="AY38:BG38"/>
    <mergeCell ref="AY66:BG66"/>
    <mergeCell ref="AY67:BG67"/>
    <mergeCell ref="AY68:BG68"/>
    <mergeCell ref="AY64:BG64"/>
    <mergeCell ref="AY65:BG65"/>
    <mergeCell ref="AY61:BG61"/>
    <mergeCell ref="C59:AT59"/>
    <mergeCell ref="C60:AT60"/>
    <mergeCell ref="C61:AT61"/>
    <mergeCell ref="C62:AT62"/>
    <mergeCell ref="AU63:AX63"/>
    <mergeCell ref="AU64:AX64"/>
    <mergeCell ref="AU61:AX61"/>
    <mergeCell ref="AU62:AX62"/>
    <mergeCell ref="AU60:AX60"/>
    <mergeCell ref="BH17:BR17"/>
    <mergeCell ref="BH20:BR20"/>
    <mergeCell ref="BH21:BR21"/>
    <mergeCell ref="BH22:BR22"/>
    <mergeCell ref="AY31:BG31"/>
    <mergeCell ref="AU67:AX67"/>
    <mergeCell ref="AU65:AX65"/>
    <mergeCell ref="BH29:BR29"/>
    <mergeCell ref="BH30:BR30"/>
    <mergeCell ref="BH31:BR31"/>
    <mergeCell ref="C7:BR7"/>
    <mergeCell ref="C8:BR8"/>
    <mergeCell ref="BJ10:BR10"/>
    <mergeCell ref="AP10:AW10"/>
    <mergeCell ref="AX10:BI10"/>
    <mergeCell ref="AU66:AX66"/>
    <mergeCell ref="C12:BS12"/>
    <mergeCell ref="BH14:BR14"/>
    <mergeCell ref="BH15:BR15"/>
    <mergeCell ref="BH16:BR16"/>
    <mergeCell ref="C69:AT69"/>
    <mergeCell ref="BJ2:BR2"/>
    <mergeCell ref="BJ4:BR4"/>
    <mergeCell ref="C3:BI3"/>
    <mergeCell ref="BA4:BI4"/>
    <mergeCell ref="C4:K4"/>
    <mergeCell ref="L4:AX4"/>
    <mergeCell ref="BP3:BR3"/>
    <mergeCell ref="BM3:BO3"/>
    <mergeCell ref="L5:AX5"/>
    <mergeCell ref="C71:BR71"/>
    <mergeCell ref="BJ3:BL3"/>
    <mergeCell ref="AU68:AX68"/>
    <mergeCell ref="AU69:AX69"/>
    <mergeCell ref="C63:AT63"/>
    <mergeCell ref="C64:AT64"/>
    <mergeCell ref="C65:AT65"/>
    <mergeCell ref="C66:AT66"/>
    <mergeCell ref="C67:AT67"/>
    <mergeCell ref="C68:AT68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N Bondarenko</cp:lastModifiedBy>
  <cp:lastPrinted>2016-02-26T08:28:05Z</cp:lastPrinted>
  <dcterms:created xsi:type="dcterms:W3CDTF">2013-03-11T08:56:37Z</dcterms:created>
  <dcterms:modified xsi:type="dcterms:W3CDTF">2018-05-04T12:49:04Z</dcterms:modified>
  <cp:category/>
  <cp:version/>
  <cp:contentType/>
  <cp:contentStatus/>
</cp:coreProperties>
</file>